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<sst xmlns="http://schemas.openxmlformats.org/spreadsheetml/2006/main" count="756" uniqueCount="272">
  <si>
    <t/>
  </si>
  <si>
    <t>PÕHITEGEVUSE TULUD KOKKU</t>
  </si>
  <si>
    <t>Maksutulud</t>
  </si>
  <si>
    <t>3000</t>
  </si>
  <si>
    <t>Füüsilise isiku tulumaks</t>
  </si>
  <si>
    <t>3030</t>
  </si>
  <si>
    <t>Maamaks</t>
  </si>
  <si>
    <t>3044</t>
  </si>
  <si>
    <t>Reklaamimaks</t>
  </si>
  <si>
    <t>32</t>
  </si>
  <si>
    <t>Tulud kaupade ja teenuste müügist</t>
  </si>
  <si>
    <t>Saadavad toetused tegevuskuludeks</t>
  </si>
  <si>
    <t>35200</t>
  </si>
  <si>
    <t>Tasandusfond (lg 1)</t>
  </si>
  <si>
    <t>35201</t>
  </si>
  <si>
    <t>Toetusfond (lg 2)</t>
  </si>
  <si>
    <t>Muud saadud toetused tegevuskuludeks</t>
  </si>
  <si>
    <t>3500</t>
  </si>
  <si>
    <t>Mittesihtotstarbelised toetused</t>
  </si>
  <si>
    <t>Muud tegevustulud</t>
  </si>
  <si>
    <t>PÕHITEGEVUSE KULUD KOKKU</t>
  </si>
  <si>
    <t>Antavad toetused tegevuskuludeks</t>
  </si>
  <si>
    <t>413</t>
  </si>
  <si>
    <t>Sotsiaalabitoetused ja muud toetused füüsilistele isikutele</t>
  </si>
  <si>
    <t>4500</t>
  </si>
  <si>
    <t>Sihtotstarbelised toetused tegevuskuludeks</t>
  </si>
  <si>
    <t>452</t>
  </si>
  <si>
    <t>Muud tegevuskulud</t>
  </si>
  <si>
    <t>50</t>
  </si>
  <si>
    <t>Personalikulud</t>
  </si>
  <si>
    <t>55</t>
  </si>
  <si>
    <t>Majandamiskulud</t>
  </si>
  <si>
    <t>60</t>
  </si>
  <si>
    <t>Muud kulud</t>
  </si>
  <si>
    <t>PÕHITEGEVUSE TULEM</t>
  </si>
  <si>
    <t>INVESTEERIMISTEGEVUS KOKKU</t>
  </si>
  <si>
    <t>650</t>
  </si>
  <si>
    <t>EELARVE TULEM (ÜLEJÄÄK (+) / PUUDUJÄÄK (-))</t>
  </si>
  <si>
    <t>FINANTSEERIMISTEGEVUS</t>
  </si>
  <si>
    <t>2586</t>
  </si>
  <si>
    <t>Kohustuste tasumine (-)</t>
  </si>
  <si>
    <t>100</t>
  </si>
  <si>
    <t>LIKVIIDSETE VARADE MUUTUS (+ suurenemine, - vähenemine)</t>
  </si>
  <si>
    <t>01111</t>
  </si>
  <si>
    <t>Valla- ja linnavolikogu</t>
  </si>
  <si>
    <t>01112</t>
  </si>
  <si>
    <t>Valla- ja linnavalitsus</t>
  </si>
  <si>
    <t>01114</t>
  </si>
  <si>
    <t>Reservfond</t>
  </si>
  <si>
    <t>01330</t>
  </si>
  <si>
    <t>01700</t>
  </si>
  <si>
    <t>03100</t>
  </si>
  <si>
    <t>Politsei</t>
  </si>
  <si>
    <t>04210</t>
  </si>
  <si>
    <t>04220</t>
  </si>
  <si>
    <t>Metsamajandus</t>
  </si>
  <si>
    <t>04510</t>
  </si>
  <si>
    <t>04512</t>
  </si>
  <si>
    <t>Ühistranspordi korraldus</t>
  </si>
  <si>
    <t>04900</t>
  </si>
  <si>
    <t>05100</t>
  </si>
  <si>
    <t>05400</t>
  </si>
  <si>
    <t>05600</t>
  </si>
  <si>
    <t>06400</t>
  </si>
  <si>
    <t>Tänavavalgustus</t>
  </si>
  <si>
    <t>06605</t>
  </si>
  <si>
    <t>07600</t>
  </si>
  <si>
    <t>08102</t>
  </si>
  <si>
    <t>08103</t>
  </si>
  <si>
    <t>08107</t>
  </si>
  <si>
    <t>Noorsootöö ja noortekeskused</t>
  </si>
  <si>
    <t>08201</t>
  </si>
  <si>
    <t>08202</t>
  </si>
  <si>
    <t>08203</t>
  </si>
  <si>
    <t>08207</t>
  </si>
  <si>
    <t>Kultuuriüritused</t>
  </si>
  <si>
    <t>08235</t>
  </si>
  <si>
    <t>09110</t>
  </si>
  <si>
    <t>Alusharidus</t>
  </si>
  <si>
    <t>09212</t>
  </si>
  <si>
    <t>09213</t>
  </si>
  <si>
    <t>09220</t>
  </si>
  <si>
    <t>09221</t>
  </si>
  <si>
    <t>09400</t>
  </si>
  <si>
    <t>09500</t>
  </si>
  <si>
    <t>Taseme alusel mittemääratletav haridus</t>
  </si>
  <si>
    <t>09601</t>
  </si>
  <si>
    <t>Koolitoit</t>
  </si>
  <si>
    <t>09800</t>
  </si>
  <si>
    <t>10121</t>
  </si>
  <si>
    <t>Muu puuetega inimeste sotsiaalne kaitse</t>
  </si>
  <si>
    <t>10200</t>
  </si>
  <si>
    <t>10201</t>
  </si>
  <si>
    <t>10400</t>
  </si>
  <si>
    <t>10402</t>
  </si>
  <si>
    <t>Muu perekondade ja laste sotsiaalne kaitse</t>
  </si>
  <si>
    <t>10500</t>
  </si>
  <si>
    <t>Töötute sotsiaalne kaitse</t>
  </si>
  <si>
    <t>10701</t>
  </si>
  <si>
    <t>Riiklik toimetulekutoetus</t>
  </si>
  <si>
    <t>10702</t>
  </si>
  <si>
    <t>Muu sotsiaalsete riskirühmade kaitse</t>
  </si>
  <si>
    <t>Riigilõiv</t>
  </si>
  <si>
    <t>Teistelt OV-lt haridusteenuste eest</t>
  </si>
  <si>
    <t>Lastevanemate osalustasu</t>
  </si>
  <si>
    <t>Huvikooli õppetasu</t>
  </si>
  <si>
    <t>Muusikakooli õppetasu</t>
  </si>
  <si>
    <t>Metsatulu</t>
  </si>
  <si>
    <t>Rendid</t>
  </si>
  <si>
    <t>Toetus Majandus- ja Kommunikatsiooniministeeriumilt</t>
  </si>
  <si>
    <t>Tegevuskulud</t>
  </si>
  <si>
    <t>Liikmemaksud</t>
  </si>
  <si>
    <t>Maakorraldus</t>
  </si>
  <si>
    <t>Heakord</t>
  </si>
  <si>
    <t>Saun</t>
  </si>
  <si>
    <t>Spordiklubid</t>
  </si>
  <si>
    <t>Kultuurikollektiivid</t>
  </si>
  <si>
    <t>Kino</t>
  </si>
  <si>
    <t>Valga Põhikool</t>
  </si>
  <si>
    <t>Valga Gümnaasium</t>
  </si>
  <si>
    <t>Valga Kaugõppegümnaasium</t>
  </si>
  <si>
    <t>Hariduse ühisfinantseerimine</t>
  </si>
  <si>
    <t>Noortevolikogu</t>
  </si>
  <si>
    <t>Lastekodu</t>
  </si>
  <si>
    <t>Artikkel</t>
  </si>
  <si>
    <t>Tegevusala</t>
  </si>
  <si>
    <t>Kuluüksus</t>
  </si>
  <si>
    <t>Volikogu</t>
  </si>
  <si>
    <t>Raamatukogu</t>
  </si>
  <si>
    <t>Tululiik</t>
  </si>
  <si>
    <t>PÕHITEGEVUSE KULUD JA INVESTEERIMISTEGEVUS TEGEVUSALADE JÄRGI</t>
  </si>
  <si>
    <t>Muuseumid</t>
  </si>
  <si>
    <t>Muinsuskaitse</t>
  </si>
  <si>
    <t>08109</t>
  </si>
  <si>
    <t>Valga Muuseum</t>
  </si>
  <si>
    <t>Finantskulud (-)</t>
  </si>
  <si>
    <t>Raudteejaam</t>
  </si>
  <si>
    <t>Valga Sport</t>
  </si>
  <si>
    <t>Kululiik</t>
  </si>
  <si>
    <t>Eelarve</t>
  </si>
  <si>
    <t>Sotsiaaltoetused</t>
  </si>
  <si>
    <t>01600</t>
  </si>
  <si>
    <t>Muud üldised valitsussektori teenused</t>
  </si>
  <si>
    <t>Tulud sotsiaalabialasest tegevusest</t>
  </si>
  <si>
    <t>Kommunaaltegevuse tulud</t>
  </si>
  <si>
    <t>Haridustoetus</t>
  </si>
  <si>
    <t>Huviharidustoetus</t>
  </si>
  <si>
    <t>Alushariduse palgatoetus</t>
  </si>
  <si>
    <t>Toetus teedehoiule</t>
  </si>
  <si>
    <t>Jäätmetoetus</t>
  </si>
  <si>
    <t>Ühinemistoetus</t>
  </si>
  <si>
    <t>Toetus Kultuuriministeeriumilt Muuseumile</t>
  </si>
  <si>
    <t>Toetus Kultuuriministeeriumilt Raamatukogule</t>
  </si>
  <si>
    <t>Toetus Rahandusministeeriumilt õppelaenud</t>
  </si>
  <si>
    <t>Tulud loodusressursside kasutamisest</t>
  </si>
  <si>
    <t>Põhivara müük (+)</t>
  </si>
  <si>
    <t>Põhivara soetus (-)</t>
  </si>
  <si>
    <t>Projektide omaosalus (-)</t>
  </si>
  <si>
    <t>Põhivara soetuseks saadav sihtfinantseerimine (+)</t>
  </si>
  <si>
    <t>Põhivara soetamiseks antav sihtfinantseerimine (-)</t>
  </si>
  <si>
    <t>Tööjõukulud</t>
  </si>
  <si>
    <t>Vallavalitsus</t>
  </si>
  <si>
    <t>Kohaliku omavalitsuse üksuse reservfond</t>
  </si>
  <si>
    <t>Muud üldised teenused</t>
  </si>
  <si>
    <t>Ühinemisega seotud kulud</t>
  </si>
  <si>
    <t>45</t>
  </si>
  <si>
    <t>Muud toetused</t>
  </si>
  <si>
    <t>Korrakaitse</t>
  </si>
  <si>
    <t>03200</t>
  </si>
  <si>
    <t>Päästeteenused</t>
  </si>
  <si>
    <t>Põllumajandus</t>
  </si>
  <si>
    <t>Metsandus</t>
  </si>
  <si>
    <t>04350</t>
  </si>
  <si>
    <t>Elektrienergia</t>
  </si>
  <si>
    <t>Vähero elekter</t>
  </si>
  <si>
    <t>Maanteetransport</t>
  </si>
  <si>
    <t>Vallatransport</t>
  </si>
  <si>
    <t>Jäätmekäitlus (sh prügivedu)</t>
  </si>
  <si>
    <t>05101</t>
  </si>
  <si>
    <t xml:space="preserve">Avalike alade puhastus </t>
  </si>
  <si>
    <t>Bioloogilise mitmekesisuse ja maastiku kaitse (haljastus)</t>
  </si>
  <si>
    <t xml:space="preserve"> Heakord</t>
  </si>
  <si>
    <t>Muu keskkonnakaitse (sh keskkonnakaitse haldus)</t>
  </si>
  <si>
    <t>Muud elamu- ja kommunaalmajanduse tegevus</t>
  </si>
  <si>
    <t>Elamumajandus-vallamajandus</t>
  </si>
  <si>
    <t xml:space="preserve">Kalmistud   </t>
  </si>
  <si>
    <t>Muu tervishoid, sh tervishoiu haldamine</t>
  </si>
  <si>
    <t>Vallaarst ja perearstid</t>
  </si>
  <si>
    <t>Sport</t>
  </si>
  <si>
    <t>Puhkepargid ja -baasid</t>
  </si>
  <si>
    <t>Mänguväljakud ja puhkepargid</t>
  </si>
  <si>
    <t>Avatud Noortekeskus</t>
  </si>
  <si>
    <t>Vaba aja üritused</t>
  </si>
  <si>
    <t>Spordiüritused</t>
  </si>
  <si>
    <t>Raamatukogud</t>
  </si>
  <si>
    <t>Rahvakultuur</t>
  </si>
  <si>
    <t>Õru Kultuurimaja</t>
  </si>
  <si>
    <t>Lüllemäe Kutuurimaja</t>
  </si>
  <si>
    <t>Kultuuri- ja Huvialakeskus</t>
  </si>
  <si>
    <t>Hargla Maakultuurimaja</t>
  </si>
  <si>
    <t>Sooru Rahvamaja</t>
  </si>
  <si>
    <t>Tsirguliina Rahvamaja</t>
  </si>
  <si>
    <t>Laatre Vabaajakeskus</t>
  </si>
  <si>
    <t>VIKP</t>
  </si>
  <si>
    <t>Valga Raekoda</t>
  </si>
  <si>
    <t>Audiovisuaal, sh kino</t>
  </si>
  <si>
    <t>Lasteaiad - ostetud teenus</t>
  </si>
  <si>
    <t>Lasteaed Buratino</t>
  </si>
  <si>
    <t>Lasteaed Pääsuke</t>
  </si>
  <si>
    <t>Lasteaed Kaseke</t>
  </si>
  <si>
    <t>Lasteaed Walko</t>
  </si>
  <si>
    <t>Hargla kooli lasteaed</t>
  </si>
  <si>
    <t>Tsirguliina Lasteaed</t>
  </si>
  <si>
    <t>Sooru Lasteaed</t>
  </si>
  <si>
    <t>Alushariduse tugiteenistus</t>
  </si>
  <si>
    <t>Lüllemäe kooli lasteaed</t>
  </si>
  <si>
    <t>Õru lasteaed</t>
  </si>
  <si>
    <t>09210</t>
  </si>
  <si>
    <t>Alus- ja põhihariduse kaudsed kulud</t>
  </si>
  <si>
    <t>Õru Lasteaed-Algkool</t>
  </si>
  <si>
    <t>Põhihariduse otsekulud</t>
  </si>
  <si>
    <t>Ostetud haridusteenus</t>
  </si>
  <si>
    <t>Priimetsa Kool</t>
  </si>
  <si>
    <t>Valga põhikooli ujula</t>
  </si>
  <si>
    <t>Põhihariduse abiteenistus</t>
  </si>
  <si>
    <t>Lüllemäe PK</t>
  </si>
  <si>
    <t>Hargla Kool</t>
  </si>
  <si>
    <t>Võru keele õpe</t>
  </si>
  <si>
    <t>Tsirguliina Kool</t>
  </si>
  <si>
    <t>Õru Algkool</t>
  </si>
  <si>
    <t>Üldkeskhariduse otsekulud</t>
  </si>
  <si>
    <t>41</t>
  </si>
  <si>
    <t>Põhi- ja üldkeskhariduse kaudsed kulud</t>
  </si>
  <si>
    <t>Täiskasvanute gümnaasiumide kaudsed kulud</t>
  </si>
  <si>
    <t>Kolmanda taseme haridus</t>
  </si>
  <si>
    <t>09510</t>
  </si>
  <si>
    <t xml:space="preserve">Noorte huviharidus ja huvitegevus </t>
  </si>
  <si>
    <t>Huviharidus</t>
  </si>
  <si>
    <t>Valga Muusikakool</t>
  </si>
  <si>
    <t>09600</t>
  </si>
  <si>
    <t>Koolitransport</t>
  </si>
  <si>
    <t>Õpilasveo eriliinid</t>
  </si>
  <si>
    <t>Koolitoit - Hargla kool</t>
  </si>
  <si>
    <t>Koolitoit - Lüllemäe</t>
  </si>
  <si>
    <t>Koolitoit - Tsirguliina</t>
  </si>
  <si>
    <t>Koolitoit - Priimetsa Kool</t>
  </si>
  <si>
    <t>Koolitoit - Põhikool</t>
  </si>
  <si>
    <t>Koolitoit - Valga hommikupuder</t>
  </si>
  <si>
    <t>Muu haridus, sh hariduse haldus</t>
  </si>
  <si>
    <t>Eakate sotsiaalhoolekandeasutused</t>
  </si>
  <si>
    <t>Eakate sotsiaalhoolekande asutused</t>
  </si>
  <si>
    <t>Muu eakate sotsiaalne kaitse</t>
  </si>
  <si>
    <t>Laste ja noorte sotsiaalhoolekandeasutused</t>
  </si>
  <si>
    <t>Puudega lapse hoolekanne</t>
  </si>
  <si>
    <t>Aktiviseerimiskeskus</t>
  </si>
  <si>
    <t>10600</t>
  </si>
  <si>
    <t>Eluasemeteenused sotsiaalsetele riskirühmadele</t>
  </si>
  <si>
    <t>Kokku põhitegevuse kulud tegevusalade järgi</t>
  </si>
  <si>
    <t>art.</t>
  </si>
  <si>
    <t>15</t>
  </si>
  <si>
    <t>Põhivara</t>
  </si>
  <si>
    <t>Valitsussektori võla teenindamine</t>
  </si>
  <si>
    <t>65</t>
  </si>
  <si>
    <t>Finantstulud ja -kulud (intressid)</t>
  </si>
  <si>
    <t>Muu majandus (sh majanduse haldus)</t>
  </si>
  <si>
    <t>Projektide omaosalus</t>
  </si>
  <si>
    <t>Laenude tagasimaksmine</t>
  </si>
  <si>
    <t>20</t>
  </si>
  <si>
    <t>Lühiajalised kohustised</t>
  </si>
  <si>
    <t>Kokku Investeerimistegevus tegevusalade järgi</t>
  </si>
  <si>
    <t>Kokku finantseerimistegevus</t>
  </si>
  <si>
    <t>VALGA VALLA 2018 AASTA EELARVE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</si>
</sst>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23" borderId="3" applyNumberFormat="0" applyAlignment="0" applyProtection="0"/>
    <xf numFmtId="0" fontId="6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0" fontId="39" fillId="20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3" fontId="1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</cellXfs>
  <cellStyles count="44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Kontrolli lahtrit" xfId="39"/>
    <cellStyle name="Followed Hyperlink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stus" xfId="56"/>
    <cellStyle name="Väljund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94"/>
  <sheetViews>
    <sheetView tabSelected="1" workbookViewId="0" topLeftCell="A208">
      <selection activeCell="K107" sqref="K107"/>
    </sheetView>
  </sheetViews>
  <sheetFormatPr defaultColWidth="9.140625" defaultRowHeight="12.75"/>
  <cols>
    <col min="1" max="1" width="2.140625" style="0" customWidth="1"/>
    <col min="3" max="3" width="10.421875" style="0" customWidth="1"/>
    <col min="4" max="4" width="6.57421875" style="0" customWidth="1"/>
    <col min="5" max="5" width="23.28125" style="6" customWidth="1"/>
    <col min="6" max="6" width="12.140625" style="0" customWidth="1"/>
    <col min="7" max="7" width="11.28125" style="0" bestFit="1" customWidth="1"/>
    <col min="9" max="9" width="0" style="0" hidden="1" customWidth="1"/>
  </cols>
  <sheetData>
    <row r="1" ht="12.75">
      <c r="B1" s="1" t="s">
        <v>271</v>
      </c>
    </row>
    <row r="3" spans="2:7" s="1" customFormat="1" ht="12.75">
      <c r="B3" s="1" t="s">
        <v>0</v>
      </c>
      <c r="C3" s="1" t="s">
        <v>0</v>
      </c>
      <c r="D3" s="1" t="s">
        <v>1</v>
      </c>
      <c r="E3" s="8"/>
      <c r="G3" s="13">
        <f>G5+G10+G21+G33+G39</f>
        <v>20017747</v>
      </c>
    </row>
    <row r="4" spans="2:7" s="1" customFormat="1" ht="12.75">
      <c r="B4" t="s">
        <v>124</v>
      </c>
      <c r="C4"/>
      <c r="D4" t="s">
        <v>129</v>
      </c>
      <c r="E4" s="6"/>
      <c r="G4" s="13"/>
    </row>
    <row r="5" spans="2:7" s="3" customFormat="1" ht="12.75">
      <c r="B5" s="3" t="s">
        <v>0</v>
      </c>
      <c r="C5" s="3" t="s">
        <v>0</v>
      </c>
      <c r="D5" s="9" t="s">
        <v>2</v>
      </c>
      <c r="E5" s="10"/>
      <c r="F5" s="11"/>
      <c r="G5" s="14">
        <f>SUM(G6:G8)</f>
        <v>8759600</v>
      </c>
    </row>
    <row r="6" spans="2:7" ht="12.75">
      <c r="B6" t="s">
        <v>3</v>
      </c>
      <c r="D6" t="s">
        <v>4</v>
      </c>
      <c r="G6" s="15">
        <v>8400000</v>
      </c>
    </row>
    <row r="7" spans="2:7" ht="12.75">
      <c r="B7" t="s">
        <v>5</v>
      </c>
      <c r="D7" t="s">
        <v>6</v>
      </c>
      <c r="G7" s="15">
        <v>350600</v>
      </c>
    </row>
    <row r="8" spans="2:7" ht="12.75">
      <c r="B8" t="s">
        <v>7</v>
      </c>
      <c r="D8" t="s">
        <v>8</v>
      </c>
      <c r="G8" s="15">
        <v>9000</v>
      </c>
    </row>
    <row r="9" ht="12.75">
      <c r="G9" s="15"/>
    </row>
    <row r="10" spans="2:7" s="3" customFormat="1" ht="12.75">
      <c r="B10" s="3" t="s">
        <v>9</v>
      </c>
      <c r="C10" s="3" t="s">
        <v>0</v>
      </c>
      <c r="D10" s="9" t="s">
        <v>10</v>
      </c>
      <c r="E10" s="10"/>
      <c r="F10" s="11"/>
      <c r="G10" s="14">
        <f>SUM(G11:G19)</f>
        <v>1028626</v>
      </c>
    </row>
    <row r="11" spans="2:7" s="3" customFormat="1" ht="12.75">
      <c r="B11" s="5">
        <v>320</v>
      </c>
      <c r="D11" s="4" t="s">
        <v>102</v>
      </c>
      <c r="E11" s="5"/>
      <c r="F11" s="4"/>
      <c r="G11" s="16">
        <v>8800</v>
      </c>
    </row>
    <row r="12" spans="2:7" s="3" customFormat="1" ht="12.75">
      <c r="B12" s="5">
        <v>3220</v>
      </c>
      <c r="C12" s="4"/>
      <c r="D12" t="s">
        <v>103</v>
      </c>
      <c r="E12" s="6"/>
      <c r="F12"/>
      <c r="G12" s="16">
        <v>98500</v>
      </c>
    </row>
    <row r="13" spans="2:7" s="3" customFormat="1" ht="12.75">
      <c r="B13" s="5">
        <v>3220</v>
      </c>
      <c r="C13" s="4"/>
      <c r="D13" t="s">
        <v>104</v>
      </c>
      <c r="E13" s="6"/>
      <c r="F13"/>
      <c r="G13" s="16">
        <v>108446</v>
      </c>
    </row>
    <row r="14" spans="2:7" s="3" customFormat="1" ht="12.75">
      <c r="B14" s="5">
        <v>3221</v>
      </c>
      <c r="C14" s="4"/>
      <c r="D14" t="s">
        <v>105</v>
      </c>
      <c r="E14" s="6"/>
      <c r="F14"/>
      <c r="G14" s="16">
        <v>9000</v>
      </c>
    </row>
    <row r="15" spans="2:7" s="3" customFormat="1" ht="12.75">
      <c r="B15" s="5">
        <v>3221</v>
      </c>
      <c r="C15" s="4"/>
      <c r="D15" t="s">
        <v>106</v>
      </c>
      <c r="E15" s="6"/>
      <c r="F15"/>
      <c r="G15" s="16">
        <v>30000</v>
      </c>
    </row>
    <row r="16" spans="2:7" s="3" customFormat="1" ht="12.75">
      <c r="B16" s="5">
        <v>3224</v>
      </c>
      <c r="C16" s="4"/>
      <c r="D16" t="s">
        <v>143</v>
      </c>
      <c r="E16" s="6"/>
      <c r="F16"/>
      <c r="G16" s="16">
        <v>458490</v>
      </c>
    </row>
    <row r="17" spans="2:7" s="3" customFormat="1" ht="12.75">
      <c r="B17" s="5">
        <v>3225</v>
      </c>
      <c r="C17" s="4"/>
      <c r="D17" t="s">
        <v>144</v>
      </c>
      <c r="E17" s="6"/>
      <c r="F17"/>
      <c r="G17" s="16">
        <v>41000</v>
      </c>
    </row>
    <row r="18" spans="2:7" s="3" customFormat="1" ht="12.75">
      <c r="B18" s="5">
        <v>3231</v>
      </c>
      <c r="C18" s="4"/>
      <c r="D18" t="s">
        <v>107</v>
      </c>
      <c r="E18" s="6"/>
      <c r="F18"/>
      <c r="G18" s="16">
        <v>55000</v>
      </c>
    </row>
    <row r="19" spans="2:7" s="3" customFormat="1" ht="12.75">
      <c r="B19" s="5">
        <v>3233</v>
      </c>
      <c r="C19" s="4"/>
      <c r="D19" t="s">
        <v>108</v>
      </c>
      <c r="E19" s="6"/>
      <c r="F19"/>
      <c r="G19" s="16">
        <v>219390</v>
      </c>
    </row>
    <row r="20" spans="2:7" s="3" customFormat="1" ht="12.75">
      <c r="B20" s="4"/>
      <c r="C20" s="4"/>
      <c r="D20" s="4"/>
      <c r="E20" s="5"/>
      <c r="F20" s="4"/>
      <c r="G20" s="16"/>
    </row>
    <row r="21" spans="2:7" s="3" customFormat="1" ht="12.75">
      <c r="B21" s="3" t="s">
        <v>0</v>
      </c>
      <c r="C21" s="3" t="s">
        <v>0</v>
      </c>
      <c r="D21" s="9" t="s">
        <v>11</v>
      </c>
      <c r="E21" s="10"/>
      <c r="F21" s="11"/>
      <c r="G21" s="14">
        <f>SUM(G22:G23)</f>
        <v>9930352</v>
      </c>
    </row>
    <row r="22" spans="2:7" ht="12.75">
      <c r="B22" s="2" t="s">
        <v>12</v>
      </c>
      <c r="C22" s="2" t="s">
        <v>0</v>
      </c>
      <c r="D22" s="2" t="s">
        <v>13</v>
      </c>
      <c r="E22" s="7"/>
      <c r="F22" s="2"/>
      <c r="G22" s="17">
        <v>3638639</v>
      </c>
    </row>
    <row r="23" spans="2:7" s="2" customFormat="1" ht="12.75">
      <c r="B23" s="2" t="s">
        <v>14</v>
      </c>
      <c r="C23" s="2" t="s">
        <v>0</v>
      </c>
      <c r="D23" s="2" t="s">
        <v>15</v>
      </c>
      <c r="E23" s="7"/>
      <c r="G23" s="17">
        <f>SUM(G24:G31)</f>
        <v>6291713</v>
      </c>
    </row>
    <row r="24" spans="4:7" ht="12.75">
      <c r="D24" t="s">
        <v>145</v>
      </c>
      <c r="G24" s="15">
        <v>3393430</v>
      </c>
    </row>
    <row r="25" spans="4:7" ht="12.75">
      <c r="D25" t="s">
        <v>146</v>
      </c>
      <c r="G25" s="15">
        <v>316090</v>
      </c>
    </row>
    <row r="26" spans="4:7" ht="12.75">
      <c r="D26" t="s">
        <v>147</v>
      </c>
      <c r="G26" s="15">
        <v>118907</v>
      </c>
    </row>
    <row r="27" spans="4:7" ht="12.75">
      <c r="D27" t="s">
        <v>140</v>
      </c>
      <c r="G27" s="15">
        <v>960194</v>
      </c>
    </row>
    <row r="28" spans="4:7" ht="12.75">
      <c r="D28" t="s">
        <v>148</v>
      </c>
      <c r="G28" s="15">
        <v>474004</v>
      </c>
    </row>
    <row r="29" spans="4:7" ht="12.75">
      <c r="D29" t="s">
        <v>149</v>
      </c>
      <c r="G29" s="15">
        <v>29088</v>
      </c>
    </row>
    <row r="30" spans="4:7" ht="12.75">
      <c r="D30" s="4" t="s">
        <v>150</v>
      </c>
      <c r="G30" s="15">
        <v>1000000</v>
      </c>
    </row>
    <row r="31" ht="12.75">
      <c r="G31" s="15"/>
    </row>
    <row r="32" ht="12.75">
      <c r="G32" s="15"/>
    </row>
    <row r="33" spans="2:7" s="3" customFormat="1" ht="12.75">
      <c r="B33" s="3" t="s">
        <v>0</v>
      </c>
      <c r="C33" s="3" t="s">
        <v>0</v>
      </c>
      <c r="D33" s="9" t="s">
        <v>16</v>
      </c>
      <c r="E33" s="10"/>
      <c r="F33" s="11"/>
      <c r="G33" s="14">
        <f>SUM(G34:G37)</f>
        <v>279169</v>
      </c>
    </row>
    <row r="34" spans="2:7" ht="12.75">
      <c r="B34" t="s">
        <v>17</v>
      </c>
      <c r="D34" t="s">
        <v>109</v>
      </c>
      <c r="G34" s="15">
        <v>40000</v>
      </c>
    </row>
    <row r="35" spans="4:7" ht="12.75">
      <c r="D35" t="s">
        <v>151</v>
      </c>
      <c r="G35" s="15">
        <v>120000</v>
      </c>
    </row>
    <row r="36" spans="4:7" ht="12.75">
      <c r="D36" t="s">
        <v>152</v>
      </c>
      <c r="G36" s="15">
        <v>118000</v>
      </c>
    </row>
    <row r="37" spans="4:7" ht="12.75">
      <c r="D37" t="s">
        <v>153</v>
      </c>
      <c r="G37" s="15">
        <v>1169</v>
      </c>
    </row>
    <row r="38" ht="12.75">
      <c r="G38" s="15"/>
    </row>
    <row r="39" spans="2:7" s="3" customFormat="1" ht="12.75">
      <c r="B39" s="3" t="s">
        <v>0</v>
      </c>
      <c r="C39" s="3" t="s">
        <v>0</v>
      </c>
      <c r="D39" s="9" t="s">
        <v>19</v>
      </c>
      <c r="E39" s="10"/>
      <c r="F39" s="11"/>
      <c r="G39" s="14">
        <f>SUM(G40:G40)</f>
        <v>20000</v>
      </c>
    </row>
    <row r="40" spans="2:7" ht="12.75">
      <c r="B40">
        <v>3825</v>
      </c>
      <c r="D40" t="s">
        <v>154</v>
      </c>
      <c r="G40" s="15">
        <v>20000</v>
      </c>
    </row>
    <row r="41" ht="12.75">
      <c r="G41" s="15"/>
    </row>
    <row r="42" spans="2:7" s="1" customFormat="1" ht="12.75">
      <c r="B42" s="1" t="s">
        <v>0</v>
      </c>
      <c r="C42" s="1" t="s">
        <v>0</v>
      </c>
      <c r="D42" s="1" t="s">
        <v>20</v>
      </c>
      <c r="E42" s="8"/>
      <c r="G42" s="13">
        <f>G44+G49</f>
        <v>-18676195</v>
      </c>
    </row>
    <row r="43" spans="5:7" s="1" customFormat="1" ht="12.75">
      <c r="E43" s="8"/>
      <c r="G43" s="13"/>
    </row>
    <row r="44" spans="2:7" s="3" customFormat="1" ht="12.75">
      <c r="B44" s="3" t="s">
        <v>0</v>
      </c>
      <c r="C44" s="3" t="s">
        <v>0</v>
      </c>
      <c r="D44" s="9" t="s">
        <v>21</v>
      </c>
      <c r="E44" s="10"/>
      <c r="F44" s="12" t="s">
        <v>110</v>
      </c>
      <c r="G44" s="14">
        <f>SUM(G45:G47)</f>
        <v>-2314501</v>
      </c>
    </row>
    <row r="45" spans="2:7" ht="12.75">
      <c r="B45" t="s">
        <v>22</v>
      </c>
      <c r="D45" t="s">
        <v>23</v>
      </c>
      <c r="G45" s="15">
        <v>-1087563</v>
      </c>
    </row>
    <row r="46" spans="2:7" ht="12.75">
      <c r="B46" t="s">
        <v>24</v>
      </c>
      <c r="D46" t="s">
        <v>25</v>
      </c>
      <c r="G46" s="15">
        <v>-348360</v>
      </c>
    </row>
    <row r="47" spans="2:7" ht="12.75">
      <c r="B47" t="s">
        <v>26</v>
      </c>
      <c r="D47" t="s">
        <v>18</v>
      </c>
      <c r="G47" s="15">
        <v>-878578</v>
      </c>
    </row>
    <row r="48" ht="12.75">
      <c r="G48" s="15"/>
    </row>
    <row r="49" spans="2:7" s="3" customFormat="1" ht="12.75">
      <c r="B49" s="3" t="s">
        <v>0</v>
      </c>
      <c r="C49" s="3" t="s">
        <v>0</v>
      </c>
      <c r="D49" s="9" t="s">
        <v>27</v>
      </c>
      <c r="E49" s="10"/>
      <c r="F49" s="11"/>
      <c r="G49" s="14">
        <f>G50+G51+G53</f>
        <v>-16361694</v>
      </c>
    </row>
    <row r="50" spans="2:7" s="2" customFormat="1" ht="12.75">
      <c r="B50" s="2" t="s">
        <v>28</v>
      </c>
      <c r="C50" s="2" t="s">
        <v>0</v>
      </c>
      <c r="D50" s="2" t="s">
        <v>29</v>
      </c>
      <c r="E50" s="7"/>
      <c r="G50" s="17">
        <v>-11318830</v>
      </c>
    </row>
    <row r="51" spans="2:7" s="2" customFormat="1" ht="12.75">
      <c r="B51" s="2" t="s">
        <v>30</v>
      </c>
      <c r="C51" s="2" t="s">
        <v>0</v>
      </c>
      <c r="D51" s="2" t="s">
        <v>31</v>
      </c>
      <c r="E51" s="7"/>
      <c r="G51" s="17">
        <v>-4904237</v>
      </c>
    </row>
    <row r="52" ht="12.75">
      <c r="G52" s="15"/>
    </row>
    <row r="53" spans="2:7" s="2" customFormat="1" ht="12.75">
      <c r="B53" s="2" t="s">
        <v>32</v>
      </c>
      <c r="C53" s="2" t="s">
        <v>0</v>
      </c>
      <c r="D53" s="2" t="s">
        <v>33</v>
      </c>
      <c r="E53" s="7"/>
      <c r="F53" t="s">
        <v>110</v>
      </c>
      <c r="G53" s="17">
        <v>-138627</v>
      </c>
    </row>
    <row r="54" ht="12.75">
      <c r="G54" s="15"/>
    </row>
    <row r="55" spans="2:7" s="1" customFormat="1" ht="12.75">
      <c r="B55" s="1" t="s">
        <v>0</v>
      </c>
      <c r="C55" s="1" t="s">
        <v>0</v>
      </c>
      <c r="D55" s="1" t="s">
        <v>34</v>
      </c>
      <c r="E55" s="8"/>
      <c r="G55" s="13">
        <f>G3+G42</f>
        <v>1341552</v>
      </c>
    </row>
    <row r="56" spans="5:7" s="1" customFormat="1" ht="12.75">
      <c r="E56" s="8"/>
      <c r="G56" s="13"/>
    </row>
    <row r="57" spans="2:7" s="1" customFormat="1" ht="12.75">
      <c r="B57" s="1" t="s">
        <v>0</v>
      </c>
      <c r="C57" s="1" t="s">
        <v>0</v>
      </c>
      <c r="D57" s="1" t="s">
        <v>35</v>
      </c>
      <c r="E57" s="8"/>
      <c r="G57" s="13">
        <f>SUM(G58:G63)</f>
        <v>-723795</v>
      </c>
    </row>
    <row r="58" spans="4:7" s="1" customFormat="1" ht="12.75">
      <c r="D58" s="4" t="s">
        <v>155</v>
      </c>
      <c r="E58" s="8"/>
      <c r="G58" s="16"/>
    </row>
    <row r="59" spans="4:7" s="1" customFormat="1" ht="12.75">
      <c r="D59" s="4" t="s">
        <v>156</v>
      </c>
      <c r="E59" s="8"/>
      <c r="G59" s="16">
        <v>-514000</v>
      </c>
    </row>
    <row r="60" spans="4:7" s="1" customFormat="1" ht="12.75">
      <c r="D60" s="4" t="s">
        <v>157</v>
      </c>
      <c r="E60" s="5"/>
      <c r="G60" s="16">
        <v>-120000</v>
      </c>
    </row>
    <row r="61" spans="4:7" s="1" customFormat="1" ht="12.75">
      <c r="D61" s="4" t="s">
        <v>158</v>
      </c>
      <c r="E61" s="8"/>
      <c r="G61" s="16"/>
    </row>
    <row r="62" spans="4:7" s="1" customFormat="1" ht="12.75">
      <c r="D62" s="4" t="s">
        <v>159</v>
      </c>
      <c r="E62" s="8"/>
      <c r="G62" s="16"/>
    </row>
    <row r="63" spans="2:7" ht="12.75">
      <c r="B63" t="s">
        <v>36</v>
      </c>
      <c r="D63" s="4" t="s">
        <v>135</v>
      </c>
      <c r="G63" s="15">
        <v>-89795</v>
      </c>
    </row>
    <row r="64" ht="12.75">
      <c r="G64" s="15"/>
    </row>
    <row r="65" spans="2:7" s="1" customFormat="1" ht="12.75">
      <c r="B65" s="1" t="s">
        <v>0</v>
      </c>
      <c r="C65" s="1" t="s">
        <v>0</v>
      </c>
      <c r="D65" s="1" t="s">
        <v>37</v>
      </c>
      <c r="E65" s="8"/>
      <c r="G65" s="13">
        <f>G55+G57</f>
        <v>617757</v>
      </c>
    </row>
    <row r="66" spans="2:7" ht="12.75">
      <c r="D66" t="s">
        <v>38</v>
      </c>
      <c r="G66" s="15">
        <f>SUM(G67:G67)</f>
        <v>-617757</v>
      </c>
    </row>
    <row r="67" spans="2:7" ht="12.75">
      <c r="B67" t="s">
        <v>39</v>
      </c>
      <c r="D67" t="s">
        <v>40</v>
      </c>
      <c r="G67" s="15">
        <v>-617757</v>
      </c>
    </row>
    <row r="68" spans="2:7" ht="12.75">
      <c r="B68" t="s">
        <v>41</v>
      </c>
      <c r="D68" t="s">
        <v>42</v>
      </c>
      <c r="G68" s="15">
        <f>G65+G66</f>
        <v>0</v>
      </c>
    </row>
    <row r="69" spans="2:7" ht="12.75">
      <c r="G69" s="15"/>
    </row>
    <row r="70" spans="2:7" ht="12.75">
      <c r="B70" t="s">
        <v>130</v>
      </c>
      <c r="G70" s="15"/>
    </row>
    <row r="71" spans="3:7" ht="12.75">
      <c r="C71" t="s">
        <v>125</v>
      </c>
      <c r="D71" s="4" t="s">
        <v>258</v>
      </c>
      <c r="E71" s="6" t="s">
        <v>126</v>
      </c>
      <c r="G71" s="15" t="s">
        <v>139</v>
      </c>
    </row>
    <row r="72" spans="5:7" ht="12.75">
      <c r="E72" s="5" t="s">
        <v>138</v>
      </c>
      <c r="G72" s="15"/>
    </row>
    <row r="73" spans="3:7" ht="12.75">
      <c r="C73" s="21" t="s">
        <v>257</v>
      </c>
      <c r="D73" s="21"/>
      <c r="E73" s="21"/>
      <c r="F73" s="21"/>
      <c r="G73" s="13">
        <f>G75+G79+G83+G86+G90+G93+G97+G100+G103+G107+G110+G113+G116+G119+G122+G125+G128+G131+G147+G152+G158+G161+G168+G175+G180+G203+G209+G215+G218+G250+G254+G282+G287+G290+G297+G300+G303+G313+G319+G332+G336+G341+G345+G349+G355+G361+G365+G369+G374</f>
        <v>18676195</v>
      </c>
    </row>
    <row r="74" spans="4:7" ht="12.75">
      <c r="D74" s="1"/>
      <c r="E74" s="8"/>
      <c r="F74" s="1"/>
      <c r="G74" s="13"/>
    </row>
    <row r="75" spans="3:7" ht="12.75">
      <c r="C75" s="18" t="s">
        <v>43</v>
      </c>
      <c r="D75" s="18" t="s">
        <v>44</v>
      </c>
      <c r="E75" s="18"/>
      <c r="F75" s="18"/>
      <c r="G75" s="18">
        <v>213890</v>
      </c>
    </row>
    <row r="76" spans="3:7" ht="12.75">
      <c r="C76" s="19"/>
      <c r="D76" s="19" t="s">
        <v>0</v>
      </c>
      <c r="E76" s="20" t="s">
        <v>127</v>
      </c>
      <c r="F76" s="20"/>
      <c r="G76" s="20">
        <v>213890</v>
      </c>
    </row>
    <row r="77" spans="3:7" ht="12.75">
      <c r="C77" s="19"/>
      <c r="D77" s="19" t="s">
        <v>28</v>
      </c>
      <c r="E77" s="19" t="s">
        <v>160</v>
      </c>
      <c r="F77" s="19"/>
      <c r="G77" s="19">
        <v>188890</v>
      </c>
    </row>
    <row r="78" spans="3:7" ht="12.75">
      <c r="C78" s="19"/>
      <c r="D78" s="19" t="s">
        <v>30</v>
      </c>
      <c r="E78" s="19" t="s">
        <v>31</v>
      </c>
      <c r="F78" s="19"/>
      <c r="G78" s="19">
        <v>25000</v>
      </c>
    </row>
    <row r="79" spans="3:7" ht="12.75">
      <c r="C79" s="18" t="s">
        <v>45</v>
      </c>
      <c r="D79" s="18" t="s">
        <v>46</v>
      </c>
      <c r="E79" s="19"/>
      <c r="F79" s="19"/>
      <c r="G79" s="18">
        <v>1891311</v>
      </c>
    </row>
    <row r="80" spans="3:7" ht="12.75">
      <c r="C80" s="18"/>
      <c r="D80" s="19" t="s">
        <v>0</v>
      </c>
      <c r="E80" s="20" t="s">
        <v>161</v>
      </c>
      <c r="F80" s="20"/>
      <c r="G80" s="20">
        <f>SUM(G81:G82)</f>
        <v>1891311</v>
      </c>
    </row>
    <row r="81" spans="3:7" ht="12.75">
      <c r="C81" s="18"/>
      <c r="D81" s="19" t="s">
        <v>28</v>
      </c>
      <c r="E81" s="19" t="s">
        <v>160</v>
      </c>
      <c r="F81" s="19"/>
      <c r="G81" s="19">
        <v>1583879</v>
      </c>
    </row>
    <row r="82" spans="3:7" ht="12.75">
      <c r="C82" s="18"/>
      <c r="D82" s="19" t="s">
        <v>30</v>
      </c>
      <c r="E82" s="19" t="s">
        <v>31</v>
      </c>
      <c r="F82" s="19"/>
      <c r="G82" s="19">
        <v>307432</v>
      </c>
    </row>
    <row r="83" spans="3:7" ht="12.75">
      <c r="C83" s="18" t="s">
        <v>47</v>
      </c>
      <c r="D83" s="18" t="s">
        <v>162</v>
      </c>
      <c r="E83" s="19"/>
      <c r="F83" s="19"/>
      <c r="G83" s="18">
        <v>137627</v>
      </c>
    </row>
    <row r="84" spans="3:7" ht="12.75">
      <c r="C84" s="19"/>
      <c r="D84" s="19" t="s">
        <v>0</v>
      </c>
      <c r="E84" s="20" t="s">
        <v>48</v>
      </c>
      <c r="F84" s="20"/>
      <c r="G84" s="20">
        <v>137627</v>
      </c>
    </row>
    <row r="85" spans="3:7" ht="12.75">
      <c r="C85" s="19"/>
      <c r="D85" s="19" t="s">
        <v>32</v>
      </c>
      <c r="E85" s="19" t="s">
        <v>27</v>
      </c>
      <c r="F85" s="19"/>
      <c r="G85" s="19">
        <v>137627</v>
      </c>
    </row>
    <row r="86" spans="3:7" ht="12.75">
      <c r="C86" s="18" t="s">
        <v>49</v>
      </c>
      <c r="D86" s="18" t="s">
        <v>163</v>
      </c>
      <c r="E86" s="18"/>
      <c r="F86" s="18"/>
      <c r="G86" s="18">
        <v>486000</v>
      </c>
    </row>
    <row r="87" spans="3:7" ht="12.75">
      <c r="C87" s="19"/>
      <c r="D87" s="19" t="s">
        <v>0</v>
      </c>
      <c r="E87" s="20" t="s">
        <v>164</v>
      </c>
      <c r="F87" s="20"/>
      <c r="G87" s="20">
        <v>486000</v>
      </c>
    </row>
    <row r="88" spans="3:7" ht="12.75">
      <c r="C88" s="19"/>
      <c r="D88" s="19" t="s">
        <v>28</v>
      </c>
      <c r="E88" s="19" t="s">
        <v>160</v>
      </c>
      <c r="F88" s="19"/>
      <c r="G88" s="19">
        <v>133800</v>
      </c>
    </row>
    <row r="89" spans="3:7" ht="12.75">
      <c r="C89" s="19"/>
      <c r="D89" s="19" t="s">
        <v>30</v>
      </c>
      <c r="E89" s="19" t="s">
        <v>31</v>
      </c>
      <c r="F89" s="19"/>
      <c r="G89" s="19">
        <v>352200</v>
      </c>
    </row>
    <row r="90" spans="3:7" ht="12.75">
      <c r="C90" s="18" t="s">
        <v>141</v>
      </c>
      <c r="D90" s="18" t="s">
        <v>142</v>
      </c>
      <c r="E90" s="19"/>
      <c r="F90" s="19"/>
      <c r="G90" s="18">
        <v>142100</v>
      </c>
    </row>
    <row r="91" spans="3:7" ht="12.75">
      <c r="C91" s="19"/>
      <c r="D91" s="19" t="s">
        <v>0</v>
      </c>
      <c r="E91" s="20" t="s">
        <v>111</v>
      </c>
      <c r="F91" s="20"/>
      <c r="G91" s="20">
        <v>142100</v>
      </c>
    </row>
    <row r="92" spans="3:7" ht="12.75">
      <c r="C92" s="19"/>
      <c r="D92" s="19" t="s">
        <v>165</v>
      </c>
      <c r="E92" s="19" t="s">
        <v>166</v>
      </c>
      <c r="F92" s="19"/>
      <c r="G92" s="19">
        <v>142100</v>
      </c>
    </row>
    <row r="93" spans="3:7" ht="12.75">
      <c r="C93" s="18" t="s">
        <v>51</v>
      </c>
      <c r="D93" s="18" t="s">
        <v>52</v>
      </c>
      <c r="E93" s="19"/>
      <c r="F93" s="19"/>
      <c r="G93" s="18">
        <v>10600</v>
      </c>
    </row>
    <row r="94" spans="3:7" ht="12.75">
      <c r="C94" s="19"/>
      <c r="D94" s="19" t="s">
        <v>0</v>
      </c>
      <c r="E94" s="20" t="s">
        <v>167</v>
      </c>
      <c r="F94" s="20"/>
      <c r="G94" s="20">
        <v>10600</v>
      </c>
    </row>
    <row r="95" spans="3:7" ht="12.75">
      <c r="C95" s="19"/>
      <c r="D95" s="19" t="s">
        <v>165</v>
      </c>
      <c r="E95" s="19" t="s">
        <v>166</v>
      </c>
      <c r="F95" s="19"/>
      <c r="G95" s="19">
        <v>3500</v>
      </c>
    </row>
    <row r="96" spans="3:7" ht="12.75">
      <c r="C96" s="19"/>
      <c r="D96" s="19" t="s">
        <v>30</v>
      </c>
      <c r="E96" s="19" t="s">
        <v>31</v>
      </c>
      <c r="F96" s="19"/>
      <c r="G96" s="19">
        <v>7100</v>
      </c>
    </row>
    <row r="97" spans="3:7" ht="12.75">
      <c r="C97" s="18" t="s">
        <v>168</v>
      </c>
      <c r="D97" s="18" t="s">
        <v>169</v>
      </c>
      <c r="E97" s="19"/>
      <c r="F97" s="19"/>
      <c r="G97" s="18">
        <v>1000</v>
      </c>
    </row>
    <row r="98" spans="3:7" ht="12.75">
      <c r="C98" s="19"/>
      <c r="D98" s="19" t="s">
        <v>0</v>
      </c>
      <c r="E98" s="20" t="s">
        <v>169</v>
      </c>
      <c r="F98" s="20"/>
      <c r="G98" s="20">
        <v>1000</v>
      </c>
    </row>
    <row r="99" spans="3:7" ht="12.75">
      <c r="C99" s="19"/>
      <c r="D99" s="19" t="s">
        <v>165</v>
      </c>
      <c r="E99" s="19" t="s">
        <v>166</v>
      </c>
      <c r="F99" s="19"/>
      <c r="G99" s="19">
        <v>1000</v>
      </c>
    </row>
    <row r="100" spans="3:7" ht="12.75">
      <c r="C100" s="18" t="s">
        <v>53</v>
      </c>
      <c r="D100" s="18" t="s">
        <v>170</v>
      </c>
      <c r="E100" s="19"/>
      <c r="F100" s="19"/>
      <c r="G100" s="18">
        <v>40000</v>
      </c>
    </row>
    <row r="101" spans="3:7" ht="12.75">
      <c r="C101" s="19"/>
      <c r="D101" s="19" t="s">
        <v>0</v>
      </c>
      <c r="E101" s="20" t="s">
        <v>112</v>
      </c>
      <c r="F101" s="20"/>
      <c r="G101" s="20">
        <v>40000</v>
      </c>
    </row>
    <row r="102" spans="3:7" ht="12.75">
      <c r="C102" s="19"/>
      <c r="D102" s="19" t="s">
        <v>30</v>
      </c>
      <c r="E102" s="19" t="s">
        <v>31</v>
      </c>
      <c r="F102" s="19"/>
      <c r="G102" s="19">
        <v>40000</v>
      </c>
    </row>
    <row r="103" spans="3:7" ht="12.75">
      <c r="C103" s="18" t="s">
        <v>54</v>
      </c>
      <c r="D103" s="18" t="s">
        <v>55</v>
      </c>
      <c r="E103" s="19"/>
      <c r="F103" s="19"/>
      <c r="G103" s="18">
        <v>35760</v>
      </c>
    </row>
    <row r="104" spans="3:7" ht="12.75">
      <c r="C104" s="19"/>
      <c r="D104" s="19" t="s">
        <v>0</v>
      </c>
      <c r="E104" s="20" t="s">
        <v>171</v>
      </c>
      <c r="F104" s="20"/>
      <c r="G104" s="20">
        <v>35760</v>
      </c>
    </row>
    <row r="105" spans="3:7" ht="12.75">
      <c r="C105" s="19"/>
      <c r="D105" s="19" t="s">
        <v>28</v>
      </c>
      <c r="E105" s="19" t="s">
        <v>160</v>
      </c>
      <c r="F105" s="19"/>
      <c r="G105" s="19">
        <v>17400</v>
      </c>
    </row>
    <row r="106" spans="3:7" ht="12.75">
      <c r="C106" s="19"/>
      <c r="D106" s="19" t="s">
        <v>30</v>
      </c>
      <c r="E106" s="19" t="s">
        <v>31</v>
      </c>
      <c r="F106" s="19"/>
      <c r="G106" s="19">
        <v>18360</v>
      </c>
    </row>
    <row r="107" spans="3:7" ht="12.75">
      <c r="C107" s="18" t="s">
        <v>172</v>
      </c>
      <c r="D107" s="18" t="s">
        <v>173</v>
      </c>
      <c r="E107" s="19"/>
      <c r="F107" s="19"/>
      <c r="G107" s="18">
        <v>330</v>
      </c>
    </row>
    <row r="108" spans="3:7" ht="12.75">
      <c r="C108" s="19"/>
      <c r="D108" s="19" t="s">
        <v>0</v>
      </c>
      <c r="E108" s="19" t="s">
        <v>174</v>
      </c>
      <c r="F108" s="19"/>
      <c r="G108" s="19">
        <v>330</v>
      </c>
    </row>
    <row r="109" spans="3:7" ht="12.75">
      <c r="C109" s="19"/>
      <c r="D109" s="19" t="s">
        <v>30</v>
      </c>
      <c r="E109" s="19" t="s">
        <v>31</v>
      </c>
      <c r="F109" s="19"/>
      <c r="G109" s="19">
        <v>330</v>
      </c>
    </row>
    <row r="110" spans="3:7" ht="12.75">
      <c r="C110" s="18" t="s">
        <v>56</v>
      </c>
      <c r="D110" s="18" t="s">
        <v>175</v>
      </c>
      <c r="E110" s="19"/>
      <c r="F110" s="19"/>
      <c r="G110" s="18">
        <v>243598</v>
      </c>
    </row>
    <row r="111" spans="3:7" ht="12.75">
      <c r="C111" s="19"/>
      <c r="D111" s="19" t="s">
        <v>0</v>
      </c>
      <c r="E111" s="20" t="s">
        <v>113</v>
      </c>
      <c r="F111" s="20"/>
      <c r="G111" s="20">
        <v>243598</v>
      </c>
    </row>
    <row r="112" spans="3:7" ht="12.75">
      <c r="C112" s="19"/>
      <c r="D112" s="19" t="s">
        <v>30</v>
      </c>
      <c r="E112" s="19" t="s">
        <v>31</v>
      </c>
      <c r="F112" s="19"/>
      <c r="G112" s="19">
        <v>243598</v>
      </c>
    </row>
    <row r="113" spans="3:7" ht="12.75">
      <c r="C113" s="18" t="s">
        <v>57</v>
      </c>
      <c r="D113" s="18" t="s">
        <v>58</v>
      </c>
      <c r="E113" s="19"/>
      <c r="F113" s="19"/>
      <c r="G113" s="18">
        <v>237600</v>
      </c>
    </row>
    <row r="114" spans="3:7" ht="12.75">
      <c r="C114" s="19"/>
      <c r="D114" s="19" t="s">
        <v>0</v>
      </c>
      <c r="E114" s="20" t="s">
        <v>176</v>
      </c>
      <c r="F114" s="20"/>
      <c r="G114" s="20">
        <v>237600</v>
      </c>
    </row>
    <row r="115" spans="3:7" ht="12.75">
      <c r="C115" s="19"/>
      <c r="D115" s="19" t="s">
        <v>165</v>
      </c>
      <c r="E115" s="19" t="s">
        <v>166</v>
      </c>
      <c r="F115" s="19"/>
      <c r="G115" s="19">
        <v>237600</v>
      </c>
    </row>
    <row r="116" spans="3:7" ht="12.75">
      <c r="C116" s="18" t="s">
        <v>60</v>
      </c>
      <c r="D116" s="18" t="s">
        <v>177</v>
      </c>
      <c r="E116" s="19"/>
      <c r="F116" s="19"/>
      <c r="G116" s="18">
        <v>56300</v>
      </c>
    </row>
    <row r="117" spans="3:7" ht="12.75">
      <c r="C117" s="19"/>
      <c r="D117" s="19" t="s">
        <v>0</v>
      </c>
      <c r="E117" s="20" t="s">
        <v>113</v>
      </c>
      <c r="F117" s="20"/>
      <c r="G117" s="20">
        <v>56300</v>
      </c>
    </row>
    <row r="118" spans="3:7" ht="12.75">
      <c r="C118" s="19"/>
      <c r="D118" s="19" t="s">
        <v>30</v>
      </c>
      <c r="E118" s="19" t="s">
        <v>31</v>
      </c>
      <c r="F118" s="19"/>
      <c r="G118" s="19">
        <v>56300</v>
      </c>
    </row>
    <row r="119" spans="3:7" ht="12.75">
      <c r="C119" s="18" t="s">
        <v>178</v>
      </c>
      <c r="D119" s="18" t="s">
        <v>179</v>
      </c>
      <c r="E119" s="19"/>
      <c r="F119" s="19"/>
      <c r="G119" s="18">
        <v>353000</v>
      </c>
    </row>
    <row r="120" spans="3:7" ht="12.75">
      <c r="C120" s="19"/>
      <c r="D120" s="19" t="s">
        <v>0</v>
      </c>
      <c r="E120" s="20" t="s">
        <v>113</v>
      </c>
      <c r="F120" s="20"/>
      <c r="G120" s="20">
        <v>353000</v>
      </c>
    </row>
    <row r="121" spans="3:7" ht="12.75">
      <c r="C121" s="19"/>
      <c r="D121" s="19" t="s">
        <v>30</v>
      </c>
      <c r="E121" s="19" t="s">
        <v>31</v>
      </c>
      <c r="F121" s="19"/>
      <c r="G121" s="19">
        <v>353000</v>
      </c>
    </row>
    <row r="122" spans="3:7" ht="12.75">
      <c r="C122" s="18" t="s">
        <v>61</v>
      </c>
      <c r="D122" s="18" t="s">
        <v>180</v>
      </c>
      <c r="E122" s="19"/>
      <c r="F122" s="19"/>
      <c r="G122" s="18">
        <v>44000</v>
      </c>
    </row>
    <row r="123" spans="3:7" ht="12.75">
      <c r="C123" s="19"/>
      <c r="D123" s="19" t="s">
        <v>0</v>
      </c>
      <c r="E123" s="20" t="s">
        <v>181</v>
      </c>
      <c r="F123" s="20"/>
      <c r="G123" s="20">
        <v>44000</v>
      </c>
    </row>
    <row r="124" spans="3:7" ht="12.75">
      <c r="C124" s="19"/>
      <c r="D124" s="19" t="s">
        <v>30</v>
      </c>
      <c r="E124" s="19" t="s">
        <v>31</v>
      </c>
      <c r="F124" s="19"/>
      <c r="G124" s="19">
        <v>44000</v>
      </c>
    </row>
    <row r="125" spans="3:7" ht="12.75">
      <c r="C125" s="18" t="s">
        <v>62</v>
      </c>
      <c r="D125" s="18" t="s">
        <v>182</v>
      </c>
      <c r="E125" s="19"/>
      <c r="F125" s="19"/>
      <c r="G125" s="18">
        <v>600</v>
      </c>
    </row>
    <row r="126" spans="3:7" ht="12.75">
      <c r="C126" s="19"/>
      <c r="D126" s="19" t="s">
        <v>0</v>
      </c>
      <c r="E126" s="20" t="s">
        <v>182</v>
      </c>
      <c r="F126" s="20"/>
      <c r="G126" s="20">
        <v>600</v>
      </c>
    </row>
    <row r="127" spans="3:7" ht="12.75">
      <c r="C127" s="19"/>
      <c r="D127" s="19" t="s">
        <v>30</v>
      </c>
      <c r="E127" s="19" t="s">
        <v>31</v>
      </c>
      <c r="F127" s="19"/>
      <c r="G127" s="19">
        <v>600</v>
      </c>
    </row>
    <row r="128" spans="3:7" ht="12.75">
      <c r="C128" s="18" t="s">
        <v>63</v>
      </c>
      <c r="D128" s="18" t="s">
        <v>64</v>
      </c>
      <c r="E128" s="19"/>
      <c r="F128" s="19"/>
      <c r="G128" s="18">
        <v>153710</v>
      </c>
    </row>
    <row r="129" spans="3:7" ht="12.75">
      <c r="C129" s="19"/>
      <c r="D129" s="19" t="s">
        <v>0</v>
      </c>
      <c r="E129" s="20" t="s">
        <v>113</v>
      </c>
      <c r="F129" s="20"/>
      <c r="G129" s="20">
        <v>153710</v>
      </c>
    </row>
    <row r="130" spans="3:7" ht="12.75">
      <c r="C130" s="19"/>
      <c r="D130" s="19" t="s">
        <v>30</v>
      </c>
      <c r="E130" s="19" t="s">
        <v>31</v>
      </c>
      <c r="F130" s="19"/>
      <c r="G130" s="19">
        <v>153710</v>
      </c>
    </row>
    <row r="131" spans="3:7" ht="12.75">
      <c r="C131" s="18" t="s">
        <v>65</v>
      </c>
      <c r="D131" s="18" t="s">
        <v>183</v>
      </c>
      <c r="E131" s="18"/>
      <c r="F131" s="18"/>
      <c r="G131" s="18">
        <v>896780</v>
      </c>
    </row>
    <row r="132" spans="3:7" ht="12.75">
      <c r="C132" s="19"/>
      <c r="D132" s="19" t="s">
        <v>0</v>
      </c>
      <c r="E132" s="20" t="s">
        <v>184</v>
      </c>
      <c r="F132" s="20"/>
      <c r="G132" s="20">
        <v>128955</v>
      </c>
    </row>
    <row r="133" spans="3:7" ht="12.75">
      <c r="C133" s="19"/>
      <c r="D133" s="19" t="s">
        <v>30</v>
      </c>
      <c r="E133" s="19" t="s">
        <v>31</v>
      </c>
      <c r="F133" s="19"/>
      <c r="G133" s="19">
        <v>127955</v>
      </c>
    </row>
    <row r="134" spans="3:7" ht="12.75">
      <c r="C134" s="19"/>
      <c r="D134" s="19" t="s">
        <v>32</v>
      </c>
      <c r="E134" s="19" t="s">
        <v>27</v>
      </c>
      <c r="F134" s="19"/>
      <c r="G134" s="19">
        <v>1000</v>
      </c>
    </row>
    <row r="135" spans="3:7" ht="12.75">
      <c r="C135" s="19"/>
      <c r="D135" s="19" t="s">
        <v>0</v>
      </c>
      <c r="E135" s="20" t="s">
        <v>136</v>
      </c>
      <c r="F135" s="20"/>
      <c r="G135" s="20">
        <v>119340</v>
      </c>
    </row>
    <row r="136" spans="3:7" ht="12.75">
      <c r="C136" s="19"/>
      <c r="D136" s="19" t="s">
        <v>28</v>
      </c>
      <c r="E136" s="19" t="s">
        <v>160</v>
      </c>
      <c r="F136" s="19"/>
      <c r="G136" s="19">
        <v>85770</v>
      </c>
    </row>
    <row r="137" spans="3:7" ht="12.75">
      <c r="C137" s="19"/>
      <c r="D137" s="19" t="s">
        <v>30</v>
      </c>
      <c r="E137" s="19" t="s">
        <v>31</v>
      </c>
      <c r="F137" s="19"/>
      <c r="G137" s="19">
        <v>33570</v>
      </c>
    </row>
    <row r="138" spans="3:7" ht="12.75">
      <c r="C138" s="19"/>
      <c r="D138" s="19" t="s">
        <v>0</v>
      </c>
      <c r="E138" s="20" t="s">
        <v>113</v>
      </c>
      <c r="F138" s="20"/>
      <c r="G138" s="20">
        <v>464325</v>
      </c>
    </row>
    <row r="139" spans="3:7" ht="12.75">
      <c r="C139" s="19"/>
      <c r="D139" s="19" t="s">
        <v>28</v>
      </c>
      <c r="E139" s="19" t="s">
        <v>160</v>
      </c>
      <c r="F139" s="19"/>
      <c r="G139" s="19">
        <v>285930</v>
      </c>
    </row>
    <row r="140" spans="3:7" ht="12.75">
      <c r="C140" s="19"/>
      <c r="D140" s="19" t="s">
        <v>30</v>
      </c>
      <c r="E140" s="19" t="s">
        <v>31</v>
      </c>
      <c r="F140" s="19"/>
      <c r="G140" s="19">
        <v>178395</v>
      </c>
    </row>
    <row r="141" spans="3:7" ht="12.75">
      <c r="C141" s="19"/>
      <c r="D141" s="19" t="s">
        <v>0</v>
      </c>
      <c r="E141" s="20" t="s">
        <v>185</v>
      </c>
      <c r="F141" s="20"/>
      <c r="G141" s="20">
        <v>115720</v>
      </c>
    </row>
    <row r="142" spans="3:7" ht="12.75">
      <c r="C142" s="19"/>
      <c r="D142" s="19" t="s">
        <v>28</v>
      </c>
      <c r="E142" s="19" t="s">
        <v>160</v>
      </c>
      <c r="F142" s="19"/>
      <c r="G142" s="19">
        <v>97700</v>
      </c>
    </row>
    <row r="143" spans="3:7" ht="12.75">
      <c r="C143" s="19"/>
      <c r="D143" s="19" t="s">
        <v>30</v>
      </c>
      <c r="E143" s="19" t="s">
        <v>31</v>
      </c>
      <c r="F143" s="19"/>
      <c r="G143" s="19">
        <v>18020</v>
      </c>
    </row>
    <row r="144" spans="3:7" ht="12.75">
      <c r="C144" s="19"/>
      <c r="D144" s="19" t="s">
        <v>0</v>
      </c>
      <c r="E144" s="20" t="s">
        <v>114</v>
      </c>
      <c r="F144" s="20"/>
      <c r="G144" s="20">
        <v>68440</v>
      </c>
    </row>
    <row r="145" spans="3:7" ht="12.75">
      <c r="C145" s="19"/>
      <c r="D145" s="19" t="s">
        <v>28</v>
      </c>
      <c r="E145" s="19" t="s">
        <v>160</v>
      </c>
      <c r="F145" s="19"/>
      <c r="G145" s="19">
        <v>36130</v>
      </c>
    </row>
    <row r="146" spans="3:7" ht="12.75">
      <c r="C146" s="19"/>
      <c r="D146" s="19" t="s">
        <v>30</v>
      </c>
      <c r="E146" s="19" t="s">
        <v>31</v>
      </c>
      <c r="F146" s="19"/>
      <c r="G146" s="19">
        <v>32310</v>
      </c>
    </row>
    <row r="147" spans="3:7" ht="12.75">
      <c r="C147" s="18" t="s">
        <v>66</v>
      </c>
      <c r="D147" s="18" t="s">
        <v>186</v>
      </c>
      <c r="E147" s="19"/>
      <c r="F147" s="19"/>
      <c r="G147" s="18">
        <v>7180</v>
      </c>
    </row>
    <row r="148" spans="3:7" ht="12.75">
      <c r="C148" s="19"/>
      <c r="D148" s="19" t="s">
        <v>0</v>
      </c>
      <c r="E148" s="20" t="s">
        <v>187</v>
      </c>
      <c r="F148" s="20"/>
      <c r="G148" s="20">
        <v>7180</v>
      </c>
    </row>
    <row r="149" spans="3:7" ht="12.75">
      <c r="C149" s="19"/>
      <c r="D149" s="19" t="s">
        <v>165</v>
      </c>
      <c r="E149" s="19" t="s">
        <v>166</v>
      </c>
      <c r="F149" s="19"/>
      <c r="G149" s="19">
        <v>350</v>
      </c>
    </row>
    <row r="150" spans="3:7" ht="12.75">
      <c r="C150" s="19"/>
      <c r="D150" s="19" t="s">
        <v>28</v>
      </c>
      <c r="E150" s="19" t="s">
        <v>160</v>
      </c>
      <c r="F150" s="19"/>
      <c r="G150" s="19">
        <v>4950</v>
      </c>
    </row>
    <row r="151" spans="3:7" ht="12.75">
      <c r="C151" s="19"/>
      <c r="D151" s="19" t="s">
        <v>30</v>
      </c>
      <c r="E151" s="19" t="s">
        <v>31</v>
      </c>
      <c r="F151" s="19"/>
      <c r="G151" s="19">
        <v>1880</v>
      </c>
    </row>
    <row r="152" spans="3:7" ht="12.75">
      <c r="C152" s="18" t="s">
        <v>67</v>
      </c>
      <c r="D152" s="18" t="s">
        <v>188</v>
      </c>
      <c r="E152" s="19"/>
      <c r="F152" s="19"/>
      <c r="G152" s="18">
        <v>525750</v>
      </c>
    </row>
    <row r="153" spans="3:7" ht="12.75">
      <c r="C153" s="19"/>
      <c r="D153" s="19" t="s">
        <v>0</v>
      </c>
      <c r="E153" s="20" t="s">
        <v>115</v>
      </c>
      <c r="F153" s="20"/>
      <c r="G153" s="20">
        <v>216100</v>
      </c>
    </row>
    <row r="154" spans="3:7" ht="12.75">
      <c r="C154" s="19"/>
      <c r="D154" s="19" t="s">
        <v>165</v>
      </c>
      <c r="E154" s="19" t="s">
        <v>166</v>
      </c>
      <c r="F154" s="19"/>
      <c r="G154" s="19">
        <v>216100</v>
      </c>
    </row>
    <row r="155" spans="3:7" ht="12.75">
      <c r="C155" s="19"/>
      <c r="D155" s="19" t="s">
        <v>0</v>
      </c>
      <c r="E155" s="20" t="s">
        <v>137</v>
      </c>
      <c r="F155" s="20"/>
      <c r="G155" s="20">
        <v>309650</v>
      </c>
    </row>
    <row r="156" spans="3:7" ht="12.75">
      <c r="C156" s="19"/>
      <c r="D156" s="19" t="s">
        <v>28</v>
      </c>
      <c r="E156" s="19" t="s">
        <v>160</v>
      </c>
      <c r="F156" s="19"/>
      <c r="G156" s="19">
        <v>177560</v>
      </c>
    </row>
    <row r="157" spans="3:7" ht="12.75">
      <c r="C157" s="19"/>
      <c r="D157" s="19" t="s">
        <v>30</v>
      </c>
      <c r="E157" s="19" t="s">
        <v>31</v>
      </c>
      <c r="F157" s="19"/>
      <c r="G157" s="19">
        <v>132090</v>
      </c>
    </row>
    <row r="158" spans="3:7" ht="12.75">
      <c r="C158" s="18" t="s">
        <v>68</v>
      </c>
      <c r="D158" s="18" t="s">
        <v>189</v>
      </c>
      <c r="E158" s="19"/>
      <c r="F158" s="19"/>
      <c r="G158" s="18">
        <v>16380</v>
      </c>
    </row>
    <row r="159" spans="3:7" ht="12.75">
      <c r="C159" s="19"/>
      <c r="D159" s="19" t="s">
        <v>0</v>
      </c>
      <c r="E159" s="20" t="s">
        <v>190</v>
      </c>
      <c r="F159" s="20"/>
      <c r="G159" s="20">
        <v>16380</v>
      </c>
    </row>
    <row r="160" spans="3:7" ht="12.75">
      <c r="C160" s="19"/>
      <c r="D160" s="19" t="s">
        <v>30</v>
      </c>
      <c r="E160" s="19" t="s">
        <v>31</v>
      </c>
      <c r="F160" s="19"/>
      <c r="G160" s="19">
        <v>16380</v>
      </c>
    </row>
    <row r="161" spans="3:7" ht="12.75">
      <c r="C161" s="18" t="s">
        <v>69</v>
      </c>
      <c r="D161" s="18" t="s">
        <v>70</v>
      </c>
      <c r="E161" s="19"/>
      <c r="F161" s="19"/>
      <c r="G161" s="18">
        <v>74823</v>
      </c>
    </row>
    <row r="162" spans="3:7" ht="12.75">
      <c r="C162" s="19"/>
      <c r="D162" s="19" t="s">
        <v>0</v>
      </c>
      <c r="E162" s="20" t="s">
        <v>122</v>
      </c>
      <c r="F162" s="20"/>
      <c r="G162" s="20">
        <v>2200</v>
      </c>
    </row>
    <row r="163" spans="3:7" ht="12.75">
      <c r="C163" s="19"/>
      <c r="D163" s="19" t="s">
        <v>165</v>
      </c>
      <c r="E163" s="19" t="s">
        <v>166</v>
      </c>
      <c r="F163" s="19"/>
      <c r="G163" s="19">
        <v>2000</v>
      </c>
    </row>
    <row r="164" spans="3:7" ht="12.75">
      <c r="C164" s="19"/>
      <c r="D164" s="19" t="s">
        <v>30</v>
      </c>
      <c r="E164" s="19" t="s">
        <v>31</v>
      </c>
      <c r="F164" s="19"/>
      <c r="G164" s="19">
        <v>200</v>
      </c>
    </row>
    <row r="165" spans="3:7" ht="12.75">
      <c r="C165" s="19"/>
      <c r="D165" s="19" t="s">
        <v>0</v>
      </c>
      <c r="E165" s="20" t="s">
        <v>191</v>
      </c>
      <c r="F165" s="20"/>
      <c r="G165" s="20">
        <v>72623</v>
      </c>
    </row>
    <row r="166" spans="3:7" ht="12.75">
      <c r="C166" s="19"/>
      <c r="D166" s="19" t="s">
        <v>28</v>
      </c>
      <c r="E166" s="19" t="s">
        <v>160</v>
      </c>
      <c r="F166" s="19"/>
      <c r="G166" s="19">
        <v>51950</v>
      </c>
    </row>
    <row r="167" spans="3:7" ht="12.75">
      <c r="C167" s="19"/>
      <c r="D167" s="19" t="s">
        <v>30</v>
      </c>
      <c r="E167" s="19" t="s">
        <v>31</v>
      </c>
      <c r="F167" s="19"/>
      <c r="G167" s="19">
        <v>20673</v>
      </c>
    </row>
    <row r="168" spans="3:7" ht="12.75">
      <c r="C168" s="18" t="s">
        <v>133</v>
      </c>
      <c r="D168" s="18" t="s">
        <v>192</v>
      </c>
      <c r="E168" s="19"/>
      <c r="F168" s="19"/>
      <c r="G168" s="18">
        <v>118985</v>
      </c>
    </row>
    <row r="169" spans="3:7" ht="12.75">
      <c r="C169" s="19"/>
      <c r="D169" s="19" t="s">
        <v>0</v>
      </c>
      <c r="E169" s="20" t="s">
        <v>75</v>
      </c>
      <c r="F169" s="20"/>
      <c r="G169" s="20">
        <v>103985</v>
      </c>
    </row>
    <row r="170" spans="3:7" ht="12.75">
      <c r="C170" s="19"/>
      <c r="D170" s="19" t="s">
        <v>165</v>
      </c>
      <c r="E170" s="19" t="s">
        <v>166</v>
      </c>
      <c r="F170" s="19"/>
      <c r="G170" s="19">
        <v>9135</v>
      </c>
    </row>
    <row r="171" spans="3:7" ht="12.75">
      <c r="C171" s="19"/>
      <c r="D171" s="19" t="s">
        <v>30</v>
      </c>
      <c r="E171" s="19" t="s">
        <v>31</v>
      </c>
      <c r="F171" s="19"/>
      <c r="G171" s="19">
        <v>94850</v>
      </c>
    </row>
    <row r="172" spans="3:7" ht="12.75">
      <c r="C172" s="19"/>
      <c r="D172" s="19" t="s">
        <v>0</v>
      </c>
      <c r="E172" s="20" t="s">
        <v>193</v>
      </c>
      <c r="F172" s="20"/>
      <c r="G172" s="20">
        <v>15000</v>
      </c>
    </row>
    <row r="173" spans="3:7" ht="12.75">
      <c r="C173" s="19"/>
      <c r="D173" s="19" t="s">
        <v>165</v>
      </c>
      <c r="E173" s="19" t="s">
        <v>166</v>
      </c>
      <c r="F173" s="19"/>
      <c r="G173" s="19">
        <v>9000</v>
      </c>
    </row>
    <row r="174" spans="3:7" ht="12.75">
      <c r="C174" s="19"/>
      <c r="D174" s="19" t="s">
        <v>30</v>
      </c>
      <c r="E174" s="19" t="s">
        <v>31</v>
      </c>
      <c r="F174" s="19"/>
      <c r="G174" s="19">
        <v>6000</v>
      </c>
    </row>
    <row r="175" spans="3:7" ht="12.75">
      <c r="C175" s="18" t="s">
        <v>71</v>
      </c>
      <c r="D175" s="18" t="s">
        <v>194</v>
      </c>
      <c r="E175" s="19"/>
      <c r="F175" s="19"/>
      <c r="G175" s="18">
        <v>521695</v>
      </c>
    </row>
    <row r="176" spans="3:7" ht="12.75">
      <c r="C176" s="19"/>
      <c r="D176" s="19" t="s">
        <v>0</v>
      </c>
      <c r="E176" s="20" t="s">
        <v>128</v>
      </c>
      <c r="F176" s="20"/>
      <c r="G176" s="20">
        <v>521695</v>
      </c>
    </row>
    <row r="177" spans="3:7" ht="12.75">
      <c r="C177" s="19"/>
      <c r="D177" s="19" t="s">
        <v>165</v>
      </c>
      <c r="E177" s="19" t="s">
        <v>166</v>
      </c>
      <c r="F177" s="19"/>
      <c r="G177" s="19">
        <v>320</v>
      </c>
    </row>
    <row r="178" spans="3:7" ht="12.75">
      <c r="C178" s="19"/>
      <c r="D178" s="19" t="s">
        <v>28</v>
      </c>
      <c r="E178" s="19" t="s">
        <v>160</v>
      </c>
      <c r="F178" s="19"/>
      <c r="G178" s="19">
        <v>344420</v>
      </c>
    </row>
    <row r="179" spans="3:7" ht="12.75">
      <c r="C179" s="19"/>
      <c r="D179" s="19" t="s">
        <v>30</v>
      </c>
      <c r="E179" s="19" t="s">
        <v>31</v>
      </c>
      <c r="F179" s="19"/>
      <c r="G179" s="19">
        <v>176955</v>
      </c>
    </row>
    <row r="180" spans="3:7" ht="12.75">
      <c r="C180" s="18" t="s">
        <v>72</v>
      </c>
      <c r="D180" s="18" t="s">
        <v>195</v>
      </c>
      <c r="E180" s="18"/>
      <c r="F180" s="18"/>
      <c r="G180" s="18">
        <v>571816</v>
      </c>
    </row>
    <row r="181" spans="3:7" ht="12.75">
      <c r="C181" s="19"/>
      <c r="D181" s="19" t="s">
        <v>0</v>
      </c>
      <c r="E181" s="20" t="s">
        <v>116</v>
      </c>
      <c r="F181" s="20"/>
      <c r="G181" s="20">
        <v>81760</v>
      </c>
    </row>
    <row r="182" spans="3:7" ht="12.75">
      <c r="C182" s="19"/>
      <c r="D182" s="19" t="s">
        <v>165</v>
      </c>
      <c r="E182" s="19" t="s">
        <v>166</v>
      </c>
      <c r="F182" s="19"/>
      <c r="G182" s="19">
        <v>81760</v>
      </c>
    </row>
    <row r="183" spans="3:7" ht="12.75">
      <c r="C183" s="19"/>
      <c r="D183" s="19"/>
      <c r="E183" s="20" t="s">
        <v>196</v>
      </c>
      <c r="F183" s="20"/>
      <c r="G183" s="20">
        <v>1630</v>
      </c>
    </row>
    <row r="184" spans="3:7" ht="12.75">
      <c r="C184" s="19"/>
      <c r="D184" s="19" t="s">
        <v>30</v>
      </c>
      <c r="E184" s="19" t="s">
        <v>31</v>
      </c>
      <c r="F184" s="19"/>
      <c r="G184" s="19">
        <v>1630</v>
      </c>
    </row>
    <row r="185" spans="3:7" ht="12.75">
      <c r="C185" s="19"/>
      <c r="D185" s="19" t="s">
        <v>0</v>
      </c>
      <c r="E185" s="20" t="s">
        <v>197</v>
      </c>
      <c r="F185" s="20"/>
      <c r="G185" s="20">
        <v>48616</v>
      </c>
    </row>
    <row r="186" spans="3:7" ht="12.75">
      <c r="C186" s="19"/>
      <c r="D186" s="19" t="s">
        <v>28</v>
      </c>
      <c r="E186" s="19" t="s">
        <v>160</v>
      </c>
      <c r="F186" s="19"/>
      <c r="G186" s="19">
        <v>30775</v>
      </c>
    </row>
    <row r="187" spans="3:7" ht="12.75">
      <c r="C187" s="19"/>
      <c r="D187" s="19" t="s">
        <v>30</v>
      </c>
      <c r="E187" s="19" t="s">
        <v>31</v>
      </c>
      <c r="F187" s="19"/>
      <c r="G187" s="19">
        <v>17841</v>
      </c>
    </row>
    <row r="188" spans="3:7" ht="12.75">
      <c r="C188" s="19"/>
      <c r="D188" s="19" t="s">
        <v>0</v>
      </c>
      <c r="E188" s="20" t="s">
        <v>198</v>
      </c>
      <c r="F188" s="20"/>
      <c r="G188" s="20">
        <v>329205</v>
      </c>
    </row>
    <row r="189" spans="3:7" ht="12.75">
      <c r="C189" s="19"/>
      <c r="D189" s="19" t="s">
        <v>165</v>
      </c>
      <c r="E189" s="19" t="s">
        <v>166</v>
      </c>
      <c r="F189" s="19"/>
      <c r="G189" s="19">
        <v>100</v>
      </c>
    </row>
    <row r="190" spans="3:7" ht="12.75">
      <c r="C190" s="19"/>
      <c r="D190" s="19" t="s">
        <v>28</v>
      </c>
      <c r="E190" s="19" t="s">
        <v>160</v>
      </c>
      <c r="F190" s="19"/>
      <c r="G190" s="19">
        <v>251215</v>
      </c>
    </row>
    <row r="191" spans="3:7" ht="12.75">
      <c r="C191" s="19"/>
      <c r="D191" s="19" t="s">
        <v>30</v>
      </c>
      <c r="E191" s="19" t="s">
        <v>31</v>
      </c>
      <c r="F191" s="19"/>
      <c r="G191" s="19">
        <v>77890</v>
      </c>
    </row>
    <row r="192" spans="3:7" ht="12.75">
      <c r="C192" s="19"/>
      <c r="D192" s="19" t="s">
        <v>0</v>
      </c>
      <c r="E192" s="20" t="s">
        <v>199</v>
      </c>
      <c r="F192" s="20"/>
      <c r="G192" s="20">
        <v>45190</v>
      </c>
    </row>
    <row r="193" spans="3:7" ht="12.75">
      <c r="C193" s="19"/>
      <c r="D193" s="19" t="s">
        <v>28</v>
      </c>
      <c r="E193" s="19" t="s">
        <v>160</v>
      </c>
      <c r="F193" s="19"/>
      <c r="G193" s="19">
        <v>24890</v>
      </c>
    </row>
    <row r="194" spans="3:7" ht="12.75">
      <c r="C194" s="19"/>
      <c r="D194" s="19" t="s">
        <v>30</v>
      </c>
      <c r="E194" s="19" t="s">
        <v>31</v>
      </c>
      <c r="F194" s="19"/>
      <c r="G194" s="19">
        <v>20300</v>
      </c>
    </row>
    <row r="195" spans="3:7" ht="12.75">
      <c r="C195" s="19"/>
      <c r="D195" s="19" t="s">
        <v>0</v>
      </c>
      <c r="E195" s="20" t="s">
        <v>200</v>
      </c>
      <c r="F195" s="20"/>
      <c r="G195" s="20">
        <v>7905</v>
      </c>
    </row>
    <row r="196" spans="3:7" ht="12.75">
      <c r="C196" s="19"/>
      <c r="D196" s="19" t="s">
        <v>30</v>
      </c>
      <c r="E196" s="19" t="s">
        <v>31</v>
      </c>
      <c r="F196" s="19"/>
      <c r="G196" s="19">
        <v>7905</v>
      </c>
    </row>
    <row r="197" spans="3:7" ht="12.75">
      <c r="C197" s="19"/>
      <c r="D197" s="19" t="s">
        <v>0</v>
      </c>
      <c r="E197" s="20" t="s">
        <v>201</v>
      </c>
      <c r="F197" s="20"/>
      <c r="G197" s="20">
        <v>37660</v>
      </c>
    </row>
    <row r="198" spans="3:7" ht="12.75">
      <c r="C198" s="19"/>
      <c r="D198" s="19" t="s">
        <v>28</v>
      </c>
      <c r="E198" s="19" t="s">
        <v>160</v>
      </c>
      <c r="F198" s="19"/>
      <c r="G198" s="19">
        <v>21680</v>
      </c>
    </row>
    <row r="199" spans="3:7" ht="12.75">
      <c r="C199" s="19"/>
      <c r="D199" s="19" t="s">
        <v>30</v>
      </c>
      <c r="E199" s="19" t="s">
        <v>31</v>
      </c>
      <c r="F199" s="19"/>
      <c r="G199" s="19">
        <v>15980</v>
      </c>
    </row>
    <row r="200" spans="3:8" ht="12.75">
      <c r="C200" s="19"/>
      <c r="D200" s="19" t="s">
        <v>0</v>
      </c>
      <c r="E200" s="20" t="s">
        <v>202</v>
      </c>
      <c r="F200" s="20"/>
      <c r="G200" s="20">
        <v>19850</v>
      </c>
      <c r="H200" s="4"/>
    </row>
    <row r="201" spans="3:7" ht="12.75">
      <c r="C201" s="19"/>
      <c r="D201" s="19" t="s">
        <v>28</v>
      </c>
      <c r="E201" s="19" t="s">
        <v>160</v>
      </c>
      <c r="F201" s="19"/>
      <c r="G201" s="19">
        <v>8830</v>
      </c>
    </row>
    <row r="202" spans="3:7" ht="12.75">
      <c r="C202" s="19"/>
      <c r="D202" s="19" t="s">
        <v>30</v>
      </c>
      <c r="E202" s="19" t="s">
        <v>31</v>
      </c>
      <c r="F202" s="19"/>
      <c r="G202" s="19">
        <v>11020</v>
      </c>
    </row>
    <row r="203" spans="3:7" ht="12.75">
      <c r="C203" s="18" t="s">
        <v>73</v>
      </c>
      <c r="D203" s="18" t="s">
        <v>131</v>
      </c>
      <c r="E203" s="18"/>
      <c r="F203" s="18"/>
      <c r="G203" s="18">
        <v>221160</v>
      </c>
    </row>
    <row r="204" spans="3:7" ht="12.75">
      <c r="C204" s="19"/>
      <c r="D204" s="19" t="s">
        <v>0</v>
      </c>
      <c r="E204" s="20" t="s">
        <v>203</v>
      </c>
      <c r="F204" s="20"/>
      <c r="G204" s="20">
        <v>95000</v>
      </c>
    </row>
    <row r="205" spans="3:7" ht="12.75">
      <c r="C205" s="19"/>
      <c r="D205" s="19" t="s">
        <v>165</v>
      </c>
      <c r="E205" s="19" t="s">
        <v>166</v>
      </c>
      <c r="F205" s="19"/>
      <c r="G205" s="19">
        <v>95000</v>
      </c>
    </row>
    <row r="206" spans="3:7" ht="12.75">
      <c r="C206" s="19"/>
      <c r="D206" s="19" t="s">
        <v>0</v>
      </c>
      <c r="E206" s="20" t="s">
        <v>134</v>
      </c>
      <c r="F206" s="20"/>
      <c r="G206" s="20">
        <v>126160</v>
      </c>
    </row>
    <row r="207" spans="3:7" ht="12.75">
      <c r="C207" s="19"/>
      <c r="D207" s="19" t="s">
        <v>28</v>
      </c>
      <c r="E207" s="19" t="s">
        <v>160</v>
      </c>
      <c r="F207" s="19"/>
      <c r="G207" s="19">
        <v>90850</v>
      </c>
    </row>
    <row r="208" spans="3:7" ht="12.75">
      <c r="C208" s="19"/>
      <c r="D208" s="19" t="s">
        <v>30</v>
      </c>
      <c r="E208" s="19" t="s">
        <v>31</v>
      </c>
      <c r="F208" s="19"/>
      <c r="G208" s="19">
        <v>35310</v>
      </c>
    </row>
    <row r="209" spans="3:7" ht="12.75">
      <c r="C209" s="18" t="s">
        <v>74</v>
      </c>
      <c r="D209" s="18" t="s">
        <v>132</v>
      </c>
      <c r="E209" s="19"/>
      <c r="F209" s="19"/>
      <c r="G209" s="18">
        <v>18970</v>
      </c>
    </row>
    <row r="210" spans="3:7" ht="12.75">
      <c r="C210" s="19"/>
      <c r="D210" s="19" t="s">
        <v>0</v>
      </c>
      <c r="E210" s="20" t="s">
        <v>204</v>
      </c>
      <c r="F210" s="20"/>
      <c r="G210" s="20">
        <v>13570</v>
      </c>
    </row>
    <row r="211" spans="3:7" ht="12.75">
      <c r="C211" s="19"/>
      <c r="D211" s="19" t="s">
        <v>30</v>
      </c>
      <c r="E211" s="19" t="s">
        <v>31</v>
      </c>
      <c r="F211" s="19"/>
      <c r="G211" s="19">
        <v>13570</v>
      </c>
    </row>
    <row r="212" spans="3:7" ht="12.75">
      <c r="C212" s="19"/>
      <c r="D212" s="19" t="s">
        <v>0</v>
      </c>
      <c r="E212" s="20" t="s">
        <v>132</v>
      </c>
      <c r="F212" s="20"/>
      <c r="G212" s="20">
        <v>5400</v>
      </c>
    </row>
    <row r="213" spans="3:7" ht="12.75">
      <c r="C213" s="19"/>
      <c r="D213" s="19" t="s">
        <v>165</v>
      </c>
      <c r="E213" s="19" t="s">
        <v>166</v>
      </c>
      <c r="F213" s="19"/>
      <c r="G213" s="19">
        <v>2000</v>
      </c>
    </row>
    <row r="214" spans="3:7" ht="12.75">
      <c r="C214" s="19"/>
      <c r="D214" s="19" t="s">
        <v>30</v>
      </c>
      <c r="E214" s="19" t="s">
        <v>31</v>
      </c>
      <c r="F214" s="19"/>
      <c r="G214" s="19">
        <v>3400</v>
      </c>
    </row>
    <row r="215" spans="3:7" ht="12.75">
      <c r="C215" s="18" t="s">
        <v>76</v>
      </c>
      <c r="D215" s="18" t="s">
        <v>205</v>
      </c>
      <c r="E215" s="19"/>
      <c r="F215" s="19"/>
      <c r="G215" s="18">
        <v>1000</v>
      </c>
    </row>
    <row r="216" spans="3:7" ht="12.75">
      <c r="C216" s="19"/>
      <c r="D216" s="19" t="s">
        <v>0</v>
      </c>
      <c r="E216" s="20" t="s">
        <v>117</v>
      </c>
      <c r="F216" s="20"/>
      <c r="G216" s="20">
        <v>1000</v>
      </c>
    </row>
    <row r="217" spans="3:7" ht="12.75">
      <c r="C217" s="19"/>
      <c r="D217" s="19" t="s">
        <v>30</v>
      </c>
      <c r="E217" s="19" t="s">
        <v>31</v>
      </c>
      <c r="F217" s="19"/>
      <c r="G217" s="19">
        <v>1000</v>
      </c>
    </row>
    <row r="218" spans="3:7" ht="12.75">
      <c r="C218" s="18" t="s">
        <v>77</v>
      </c>
      <c r="D218" s="18" t="s">
        <v>78</v>
      </c>
      <c r="E218" s="19"/>
      <c r="F218" s="19"/>
      <c r="G218" s="18">
        <v>2677926</v>
      </c>
    </row>
    <row r="219" spans="3:7" ht="12.75">
      <c r="C219" s="19"/>
      <c r="D219" s="19" t="s">
        <v>0</v>
      </c>
      <c r="E219" s="20" t="s">
        <v>206</v>
      </c>
      <c r="F219" s="20"/>
      <c r="G219" s="20">
        <v>104000</v>
      </c>
    </row>
    <row r="220" spans="3:7" ht="12.75">
      <c r="C220" s="19"/>
      <c r="D220" s="19" t="s">
        <v>30</v>
      </c>
      <c r="E220" s="19" t="s">
        <v>31</v>
      </c>
      <c r="F220" s="19"/>
      <c r="G220" s="19">
        <v>104000</v>
      </c>
    </row>
    <row r="221" spans="3:7" ht="12.75">
      <c r="C221" s="19"/>
      <c r="D221" s="19" t="s">
        <v>0</v>
      </c>
      <c r="E221" s="20" t="s">
        <v>207</v>
      </c>
      <c r="F221" s="20"/>
      <c r="G221" s="20">
        <v>560450</v>
      </c>
    </row>
    <row r="222" spans="3:7" ht="12.75">
      <c r="C222" s="19"/>
      <c r="D222" s="19" t="s">
        <v>28</v>
      </c>
      <c r="E222" s="19" t="s">
        <v>160</v>
      </c>
      <c r="F222" s="19"/>
      <c r="G222" s="19">
        <v>510300</v>
      </c>
    </row>
    <row r="223" spans="3:7" ht="12.75">
      <c r="C223" s="19"/>
      <c r="D223" s="19" t="s">
        <v>30</v>
      </c>
      <c r="E223" s="19" t="s">
        <v>31</v>
      </c>
      <c r="F223" s="19"/>
      <c r="G223" s="19">
        <v>50150</v>
      </c>
    </row>
    <row r="224" spans="3:7" ht="12.75">
      <c r="C224" s="19"/>
      <c r="D224" s="19" t="s">
        <v>0</v>
      </c>
      <c r="E224" s="20" t="s">
        <v>208</v>
      </c>
      <c r="F224" s="20"/>
      <c r="G224" s="20">
        <v>499590</v>
      </c>
    </row>
    <row r="225" spans="3:7" ht="12.75">
      <c r="C225" s="19"/>
      <c r="D225" s="19" t="s">
        <v>28</v>
      </c>
      <c r="E225" s="19" t="s">
        <v>160</v>
      </c>
      <c r="F225" s="19"/>
      <c r="G225" s="19">
        <v>457680</v>
      </c>
    </row>
    <row r="226" spans="3:7" ht="12.75">
      <c r="C226" s="19"/>
      <c r="D226" s="19" t="s">
        <v>30</v>
      </c>
      <c r="E226" s="19" t="s">
        <v>31</v>
      </c>
      <c r="F226" s="19"/>
      <c r="G226" s="19">
        <v>41910</v>
      </c>
    </row>
    <row r="227" spans="3:7" ht="12.75">
      <c r="C227" s="19"/>
      <c r="D227" s="19" t="s">
        <v>0</v>
      </c>
      <c r="E227" s="20" t="s">
        <v>209</v>
      </c>
      <c r="F227" s="20"/>
      <c r="G227" s="20">
        <v>406560</v>
      </c>
    </row>
    <row r="228" spans="3:7" ht="12.75">
      <c r="C228" s="19"/>
      <c r="D228" s="19" t="s">
        <v>28</v>
      </c>
      <c r="E228" s="19" t="s">
        <v>160</v>
      </c>
      <c r="F228" s="19"/>
      <c r="G228" s="19">
        <v>375080</v>
      </c>
    </row>
    <row r="229" spans="3:7" ht="12.75">
      <c r="C229" s="19"/>
      <c r="D229" s="19" t="s">
        <v>30</v>
      </c>
      <c r="E229" s="19" t="s">
        <v>31</v>
      </c>
      <c r="F229" s="19"/>
      <c r="G229" s="19">
        <v>31480</v>
      </c>
    </row>
    <row r="230" spans="3:7" ht="12.75">
      <c r="C230" s="19"/>
      <c r="D230" s="19" t="s">
        <v>0</v>
      </c>
      <c r="E230" s="20" t="s">
        <v>210</v>
      </c>
      <c r="F230" s="20"/>
      <c r="G230" s="20">
        <v>552060</v>
      </c>
    </row>
    <row r="231" spans="3:7" ht="12.75">
      <c r="C231" s="19"/>
      <c r="D231" s="19" t="s">
        <v>28</v>
      </c>
      <c r="E231" s="19" t="s">
        <v>160</v>
      </c>
      <c r="F231" s="19"/>
      <c r="G231" s="19">
        <v>496940</v>
      </c>
    </row>
    <row r="232" spans="3:7" ht="12.75">
      <c r="C232" s="19"/>
      <c r="D232" s="19" t="s">
        <v>30</v>
      </c>
      <c r="E232" s="19" t="s">
        <v>31</v>
      </c>
      <c r="F232" s="19"/>
      <c r="G232" s="19">
        <v>55120</v>
      </c>
    </row>
    <row r="233" spans="3:7" ht="12.75">
      <c r="C233" s="19"/>
      <c r="D233" s="19" t="s">
        <v>0</v>
      </c>
      <c r="E233" s="20" t="s">
        <v>211</v>
      </c>
      <c r="F233" s="20"/>
      <c r="G233" s="20">
        <v>55930</v>
      </c>
    </row>
    <row r="234" spans="3:7" ht="12.75">
      <c r="C234" s="19"/>
      <c r="D234" s="19" t="s">
        <v>28</v>
      </c>
      <c r="E234" s="19" t="s">
        <v>160</v>
      </c>
      <c r="F234" s="19"/>
      <c r="G234" s="19">
        <v>40680</v>
      </c>
    </row>
    <row r="235" spans="3:7" ht="12.75">
      <c r="C235" s="19"/>
      <c r="D235" s="19" t="s">
        <v>30</v>
      </c>
      <c r="E235" s="19" t="s">
        <v>31</v>
      </c>
      <c r="F235" s="19"/>
      <c r="G235" s="19">
        <v>15250</v>
      </c>
    </row>
    <row r="236" spans="3:7" ht="12.75">
      <c r="C236" s="19"/>
      <c r="D236" s="19" t="s">
        <v>0</v>
      </c>
      <c r="E236" s="20" t="s">
        <v>212</v>
      </c>
      <c r="F236" s="20"/>
      <c r="G236" s="20">
        <v>141740</v>
      </c>
    </row>
    <row r="237" spans="3:7" ht="12.75">
      <c r="C237" s="19"/>
      <c r="D237" s="19" t="s">
        <v>28</v>
      </c>
      <c r="E237" s="19" t="s">
        <v>160</v>
      </c>
      <c r="F237" s="19"/>
      <c r="G237" s="19">
        <v>126180</v>
      </c>
    </row>
    <row r="238" spans="3:7" ht="12.75">
      <c r="C238" s="19"/>
      <c r="D238" s="19" t="s">
        <v>30</v>
      </c>
      <c r="E238" s="19" t="s">
        <v>31</v>
      </c>
      <c r="F238" s="19"/>
      <c r="G238" s="19">
        <v>15560</v>
      </c>
    </row>
    <row r="239" spans="3:7" ht="12.75">
      <c r="C239" s="19"/>
      <c r="D239" s="19" t="s">
        <v>0</v>
      </c>
      <c r="E239" s="20" t="s">
        <v>213</v>
      </c>
      <c r="F239" s="20"/>
      <c r="G239" s="20">
        <v>76200</v>
      </c>
    </row>
    <row r="240" spans="3:7" ht="12.75">
      <c r="C240" s="19"/>
      <c r="D240" s="19" t="s">
        <v>28</v>
      </c>
      <c r="E240" s="19" t="s">
        <v>160</v>
      </c>
      <c r="F240" s="19"/>
      <c r="G240" s="19">
        <v>63290</v>
      </c>
    </row>
    <row r="241" spans="3:7" ht="12.75">
      <c r="C241" s="19"/>
      <c r="D241" s="19" t="s">
        <v>30</v>
      </c>
      <c r="E241" s="19" t="s">
        <v>31</v>
      </c>
      <c r="F241" s="19"/>
      <c r="G241" s="19">
        <v>12910</v>
      </c>
    </row>
    <row r="242" spans="3:7" ht="12.75">
      <c r="C242" s="19"/>
      <c r="D242" s="19" t="s">
        <v>0</v>
      </c>
      <c r="E242" s="20" t="s">
        <v>214</v>
      </c>
      <c r="F242" s="20"/>
      <c r="G242" s="20">
        <v>37550</v>
      </c>
    </row>
    <row r="243" spans="3:7" ht="12.75">
      <c r="C243" s="19"/>
      <c r="D243" s="19" t="s">
        <v>28</v>
      </c>
      <c r="E243" s="19" t="s">
        <v>160</v>
      </c>
      <c r="F243" s="19"/>
      <c r="G243" s="19">
        <v>37550</v>
      </c>
    </row>
    <row r="244" spans="3:7" ht="12.75">
      <c r="C244" s="19"/>
      <c r="D244" s="19" t="s">
        <v>0</v>
      </c>
      <c r="E244" s="20" t="s">
        <v>215</v>
      </c>
      <c r="F244" s="20"/>
      <c r="G244" s="20">
        <v>193750</v>
      </c>
    </row>
    <row r="245" spans="3:7" ht="12.75">
      <c r="C245" s="19"/>
      <c r="D245" s="19" t="s">
        <v>28</v>
      </c>
      <c r="E245" s="19" t="s">
        <v>160</v>
      </c>
      <c r="F245" s="19"/>
      <c r="G245" s="19">
        <v>162170</v>
      </c>
    </row>
    <row r="246" spans="3:7" ht="12.75">
      <c r="C246" s="19"/>
      <c r="D246" s="19" t="s">
        <v>30</v>
      </c>
      <c r="E246" s="19" t="s">
        <v>31</v>
      </c>
      <c r="F246" s="19"/>
      <c r="G246" s="19">
        <v>31580</v>
      </c>
    </row>
    <row r="247" spans="3:7" ht="12.75">
      <c r="C247" s="19"/>
      <c r="D247" s="19" t="s">
        <v>0</v>
      </c>
      <c r="E247" s="20" t="s">
        <v>216</v>
      </c>
      <c r="F247" s="20"/>
      <c r="G247" s="20">
        <v>50096</v>
      </c>
    </row>
    <row r="248" spans="3:7" ht="12.75">
      <c r="C248" s="19"/>
      <c r="D248" s="19" t="s">
        <v>28</v>
      </c>
      <c r="E248" s="19" t="s">
        <v>160</v>
      </c>
      <c r="F248" s="19"/>
      <c r="G248" s="19">
        <v>35325</v>
      </c>
    </row>
    <row r="249" spans="3:7" ht="12.75">
      <c r="C249" s="19"/>
      <c r="D249" s="19" t="s">
        <v>30</v>
      </c>
      <c r="E249" s="19" t="s">
        <v>31</v>
      </c>
      <c r="F249" s="19"/>
      <c r="G249" s="19">
        <v>14771</v>
      </c>
    </row>
    <row r="250" spans="3:7" ht="12.75">
      <c r="C250" s="18" t="s">
        <v>217</v>
      </c>
      <c r="D250" s="18" t="s">
        <v>218</v>
      </c>
      <c r="E250" s="19"/>
      <c r="F250" s="19"/>
      <c r="G250" s="18">
        <v>72015</v>
      </c>
    </row>
    <row r="251" spans="3:7" ht="12.75">
      <c r="C251" s="19"/>
      <c r="D251" s="19" t="s">
        <v>0</v>
      </c>
      <c r="E251" s="20" t="s">
        <v>219</v>
      </c>
      <c r="F251" s="20"/>
      <c r="G251" s="20">
        <v>72015</v>
      </c>
    </row>
    <row r="252" spans="3:7" ht="12.75">
      <c r="C252" s="19"/>
      <c r="D252" s="19" t="s">
        <v>28</v>
      </c>
      <c r="E252" s="19" t="s">
        <v>160</v>
      </c>
      <c r="F252" s="19"/>
      <c r="G252" s="19">
        <v>48300</v>
      </c>
    </row>
    <row r="253" spans="3:7" ht="12.75">
      <c r="C253" s="19"/>
      <c r="D253" s="19" t="s">
        <v>30</v>
      </c>
      <c r="E253" s="19" t="s">
        <v>31</v>
      </c>
      <c r="F253" s="19"/>
      <c r="G253" s="19">
        <v>23715</v>
      </c>
    </row>
    <row r="254" spans="3:7" ht="12.75">
      <c r="C254" s="18" t="s">
        <v>79</v>
      </c>
      <c r="D254" s="18" t="s">
        <v>220</v>
      </c>
      <c r="E254" s="19"/>
      <c r="F254" s="19"/>
      <c r="G254" s="18">
        <v>4771354</v>
      </c>
    </row>
    <row r="255" spans="3:7" ht="12.75">
      <c r="C255" s="19"/>
      <c r="D255" s="19" t="s">
        <v>0</v>
      </c>
      <c r="E255" s="20" t="s">
        <v>221</v>
      </c>
      <c r="F255" s="20"/>
      <c r="G255" s="20">
        <v>50840</v>
      </c>
    </row>
    <row r="256" spans="3:7" ht="12.75">
      <c r="C256" s="19"/>
      <c r="D256" s="19" t="s">
        <v>30</v>
      </c>
      <c r="E256" s="19" t="s">
        <v>31</v>
      </c>
      <c r="F256" s="19"/>
      <c r="G256" s="19">
        <v>50840</v>
      </c>
    </row>
    <row r="257" spans="3:7" ht="12.75">
      <c r="C257" s="19"/>
      <c r="D257" s="19" t="s">
        <v>0</v>
      </c>
      <c r="E257" s="20" t="s">
        <v>222</v>
      </c>
      <c r="F257" s="20"/>
      <c r="G257" s="20">
        <v>992584</v>
      </c>
    </row>
    <row r="258" spans="3:7" ht="12.75">
      <c r="C258" s="19"/>
      <c r="D258" s="19" t="s">
        <v>28</v>
      </c>
      <c r="E258" s="19" t="s">
        <v>160</v>
      </c>
      <c r="F258" s="19"/>
      <c r="G258" s="19">
        <v>865094</v>
      </c>
    </row>
    <row r="259" spans="3:7" ht="12.75">
      <c r="C259" s="19"/>
      <c r="D259" s="19" t="s">
        <v>30</v>
      </c>
      <c r="E259" s="19" t="s">
        <v>31</v>
      </c>
      <c r="F259" s="19"/>
      <c r="G259" s="19">
        <v>127490</v>
      </c>
    </row>
    <row r="260" spans="3:7" ht="12.75">
      <c r="C260" s="19"/>
      <c r="D260" s="19" t="s">
        <v>0</v>
      </c>
      <c r="E260" s="20" t="s">
        <v>118</v>
      </c>
      <c r="F260" s="20"/>
      <c r="G260" s="20">
        <v>2225784</v>
      </c>
    </row>
    <row r="261" spans="3:7" ht="12.75">
      <c r="C261" s="19"/>
      <c r="D261" s="19" t="s">
        <v>28</v>
      </c>
      <c r="E261" s="19" t="s">
        <v>160</v>
      </c>
      <c r="F261" s="19"/>
      <c r="G261" s="19">
        <v>1925880</v>
      </c>
    </row>
    <row r="262" spans="3:7" ht="12.75">
      <c r="C262" s="19"/>
      <c r="D262" s="19" t="s">
        <v>30</v>
      </c>
      <c r="E262" s="19" t="s">
        <v>31</v>
      </c>
      <c r="F262" s="19"/>
      <c r="G262" s="19">
        <v>299904</v>
      </c>
    </row>
    <row r="263" spans="3:7" ht="12.75">
      <c r="C263" s="19"/>
      <c r="D263" s="19" t="s">
        <v>0</v>
      </c>
      <c r="E263" s="20" t="s">
        <v>223</v>
      </c>
      <c r="F263" s="20"/>
      <c r="G263" s="20">
        <v>28110</v>
      </c>
    </row>
    <row r="264" spans="3:7" ht="12.75">
      <c r="C264" s="19"/>
      <c r="D264" s="19" t="s">
        <v>30</v>
      </c>
      <c r="E264" s="19" t="s">
        <v>31</v>
      </c>
      <c r="F264" s="19"/>
      <c r="G264" s="19">
        <v>28110</v>
      </c>
    </row>
    <row r="265" spans="3:7" ht="12.75">
      <c r="C265" s="19"/>
      <c r="D265" s="19" t="s">
        <v>0</v>
      </c>
      <c r="E265" s="20" t="s">
        <v>224</v>
      </c>
      <c r="F265" s="20"/>
      <c r="G265" s="20">
        <v>209981</v>
      </c>
    </row>
    <row r="266" spans="3:7" ht="12.75">
      <c r="C266" s="19"/>
      <c r="D266" s="19" t="s">
        <v>28</v>
      </c>
      <c r="E266" s="19" t="s">
        <v>160</v>
      </c>
      <c r="F266" s="19"/>
      <c r="G266" s="19">
        <v>209981</v>
      </c>
    </row>
    <row r="267" spans="3:7" ht="12.75">
      <c r="C267" s="19"/>
      <c r="D267" s="19" t="s">
        <v>0</v>
      </c>
      <c r="E267" s="20" t="s">
        <v>225</v>
      </c>
      <c r="F267" s="20"/>
      <c r="G267" s="20">
        <v>399590</v>
      </c>
    </row>
    <row r="268" spans="3:7" ht="12.75">
      <c r="C268" s="19"/>
      <c r="D268" s="19" t="s">
        <v>28</v>
      </c>
      <c r="E268" s="19" t="s">
        <v>160</v>
      </c>
      <c r="F268" s="19"/>
      <c r="G268" s="19">
        <v>338725</v>
      </c>
    </row>
    <row r="269" spans="3:7" ht="12.75">
      <c r="C269" s="19"/>
      <c r="D269" s="19" t="s">
        <v>30</v>
      </c>
      <c r="E269" s="19" t="s">
        <v>31</v>
      </c>
      <c r="F269" s="19"/>
      <c r="G269" s="19">
        <v>60865</v>
      </c>
    </row>
    <row r="270" spans="3:7" ht="12.75">
      <c r="C270" s="19"/>
      <c r="D270" s="19" t="s">
        <v>0</v>
      </c>
      <c r="E270" s="20" t="s">
        <v>226</v>
      </c>
      <c r="F270" s="20"/>
      <c r="G270" s="20">
        <v>238065</v>
      </c>
    </row>
    <row r="271" spans="3:7" ht="12.75">
      <c r="C271" s="19"/>
      <c r="D271" s="19" t="s">
        <v>28</v>
      </c>
      <c r="E271" s="19" t="s">
        <v>160</v>
      </c>
      <c r="F271" s="19"/>
      <c r="G271" s="19">
        <v>196493</v>
      </c>
    </row>
    <row r="272" spans="3:7" ht="12.75">
      <c r="C272" s="19"/>
      <c r="D272" s="19" t="s">
        <v>30</v>
      </c>
      <c r="E272" s="19" t="s">
        <v>31</v>
      </c>
      <c r="F272" s="19"/>
      <c r="G272" s="19">
        <v>41572</v>
      </c>
    </row>
    <row r="273" spans="3:7" ht="12.75">
      <c r="C273" s="19"/>
      <c r="D273" s="19" t="s">
        <v>0</v>
      </c>
      <c r="E273" s="20" t="s">
        <v>227</v>
      </c>
      <c r="F273" s="20"/>
      <c r="G273" s="20">
        <v>2168</v>
      </c>
    </row>
    <row r="274" spans="3:7" ht="12.75">
      <c r="C274" s="19"/>
      <c r="D274" s="19" t="s">
        <v>28</v>
      </c>
      <c r="E274" s="19" t="s">
        <v>160</v>
      </c>
      <c r="F274" s="19"/>
      <c r="G274" s="19">
        <v>2168</v>
      </c>
    </row>
    <row r="275" spans="3:7" ht="12.75">
      <c r="C275" s="19"/>
      <c r="D275" s="19" t="s">
        <v>0</v>
      </c>
      <c r="E275" s="20" t="s">
        <v>228</v>
      </c>
      <c r="F275" s="20"/>
      <c r="G275" s="20">
        <v>574521</v>
      </c>
    </row>
    <row r="276" spans="3:7" ht="12.75">
      <c r="C276" s="19"/>
      <c r="D276" s="19" t="s">
        <v>28</v>
      </c>
      <c r="E276" s="19" t="s">
        <v>160</v>
      </c>
      <c r="F276" s="19"/>
      <c r="G276" s="19">
        <v>478300</v>
      </c>
    </row>
    <row r="277" spans="3:7" ht="12.75">
      <c r="C277" s="19"/>
      <c r="D277" s="19" t="s">
        <v>30</v>
      </c>
      <c r="E277" s="19" t="s">
        <v>31</v>
      </c>
      <c r="F277" s="19"/>
      <c r="G277" s="19">
        <v>96221</v>
      </c>
    </row>
    <row r="278" spans="3:7" ht="12.75">
      <c r="C278" s="19"/>
      <c r="D278" s="19" t="s">
        <v>30</v>
      </c>
      <c r="E278" s="19" t="s">
        <v>31</v>
      </c>
      <c r="F278" s="19"/>
      <c r="G278" s="19">
        <v>8456</v>
      </c>
    </row>
    <row r="279" spans="3:7" ht="12.75">
      <c r="C279" s="19"/>
      <c r="D279" s="19" t="s">
        <v>0</v>
      </c>
      <c r="E279" s="20" t="s">
        <v>229</v>
      </c>
      <c r="F279" s="20"/>
      <c r="G279" s="20">
        <v>49711</v>
      </c>
    </row>
    <row r="280" spans="3:7" ht="12.75">
      <c r="C280" s="19"/>
      <c r="D280" s="19" t="s">
        <v>28</v>
      </c>
      <c r="E280" s="19" t="s">
        <v>160</v>
      </c>
      <c r="F280" s="19"/>
      <c r="G280" s="19">
        <v>48426</v>
      </c>
    </row>
    <row r="281" spans="3:7" ht="12.75">
      <c r="C281" s="19"/>
      <c r="D281" s="19" t="s">
        <v>30</v>
      </c>
      <c r="E281" s="19" t="s">
        <v>31</v>
      </c>
      <c r="F281" s="19"/>
      <c r="G281" s="19">
        <v>1285</v>
      </c>
    </row>
    <row r="282" spans="3:7" ht="12.75">
      <c r="C282" s="18" t="s">
        <v>80</v>
      </c>
      <c r="D282" s="18" t="s">
        <v>230</v>
      </c>
      <c r="E282" s="18"/>
      <c r="F282" s="18"/>
      <c r="G282" s="18">
        <v>173152</v>
      </c>
    </row>
    <row r="283" spans="3:7" ht="12.75">
      <c r="C283" s="19"/>
      <c r="D283" s="19" t="s">
        <v>0</v>
      </c>
      <c r="E283" s="20" t="s">
        <v>119</v>
      </c>
      <c r="F283" s="20"/>
      <c r="G283" s="20">
        <v>12000</v>
      </c>
    </row>
    <row r="284" spans="3:7" ht="12.75">
      <c r="C284" s="19"/>
      <c r="D284" s="19" t="s">
        <v>231</v>
      </c>
      <c r="E284" s="19" t="s">
        <v>140</v>
      </c>
      <c r="F284" s="19"/>
      <c r="G284" s="19">
        <v>12000</v>
      </c>
    </row>
    <row r="285" spans="3:7" ht="12.75">
      <c r="C285" s="19"/>
      <c r="D285" s="19" t="s">
        <v>0</v>
      </c>
      <c r="E285" s="20" t="s">
        <v>120</v>
      </c>
      <c r="F285" s="20"/>
      <c r="G285" s="20">
        <v>161152</v>
      </c>
    </row>
    <row r="286" spans="3:7" ht="12.75">
      <c r="C286" s="19"/>
      <c r="D286" s="19" t="s">
        <v>28</v>
      </c>
      <c r="E286" s="19" t="s">
        <v>160</v>
      </c>
      <c r="F286" s="19"/>
      <c r="G286" s="19">
        <v>161152</v>
      </c>
    </row>
    <row r="287" spans="3:7" ht="12.75">
      <c r="C287" s="18" t="s">
        <v>81</v>
      </c>
      <c r="D287" s="18" t="s">
        <v>232</v>
      </c>
      <c r="E287" s="19"/>
      <c r="F287" s="19"/>
      <c r="G287" s="18">
        <v>30000</v>
      </c>
    </row>
    <row r="288" spans="3:7" ht="12.75">
      <c r="C288" s="19"/>
      <c r="D288" s="19" t="s">
        <v>0</v>
      </c>
      <c r="E288" s="20" t="s">
        <v>221</v>
      </c>
      <c r="F288" s="20"/>
      <c r="G288" s="20">
        <v>30000</v>
      </c>
    </row>
    <row r="289" spans="3:7" ht="12.75">
      <c r="C289" s="19"/>
      <c r="D289" s="19" t="s">
        <v>30</v>
      </c>
      <c r="E289" s="19" t="s">
        <v>31</v>
      </c>
      <c r="F289" s="19"/>
      <c r="G289" s="19">
        <v>30000</v>
      </c>
    </row>
    <row r="290" spans="3:7" ht="12.75">
      <c r="C290" s="18" t="s">
        <v>82</v>
      </c>
      <c r="D290" s="18" t="s">
        <v>233</v>
      </c>
      <c r="E290" s="19"/>
      <c r="F290" s="19"/>
      <c r="G290" s="18">
        <v>72177</v>
      </c>
    </row>
    <row r="291" spans="3:7" ht="12.75">
      <c r="C291" s="19"/>
      <c r="D291" s="19" t="s">
        <v>0</v>
      </c>
      <c r="E291" s="20" t="s">
        <v>221</v>
      </c>
      <c r="F291" s="20"/>
      <c r="G291" s="19">
        <v>3000</v>
      </c>
    </row>
    <row r="292" spans="3:7" ht="12.75">
      <c r="C292" s="19"/>
      <c r="D292" s="19" t="s">
        <v>30</v>
      </c>
      <c r="E292" s="19" t="s">
        <v>31</v>
      </c>
      <c r="F292" s="19"/>
      <c r="G292" s="19">
        <v>3000</v>
      </c>
    </row>
    <row r="293" spans="3:7" ht="12.75">
      <c r="C293" s="19"/>
      <c r="D293" s="19" t="s">
        <v>0</v>
      </c>
      <c r="E293" s="20" t="s">
        <v>120</v>
      </c>
      <c r="F293" s="20"/>
      <c r="G293" s="20">
        <v>69177</v>
      </c>
    </row>
    <row r="294" spans="3:7" ht="12.75">
      <c r="C294" s="19"/>
      <c r="D294" s="19" t="s">
        <v>165</v>
      </c>
      <c r="E294" s="19" t="s">
        <v>166</v>
      </c>
      <c r="F294" s="19"/>
      <c r="G294" s="19">
        <v>83</v>
      </c>
    </row>
    <row r="295" spans="3:7" ht="12.75">
      <c r="C295" s="19"/>
      <c r="D295" s="19" t="s">
        <v>28</v>
      </c>
      <c r="E295" s="19" t="s">
        <v>160</v>
      </c>
      <c r="F295" s="19"/>
      <c r="G295" s="19">
        <v>48820</v>
      </c>
    </row>
    <row r="296" spans="3:7" ht="12.75">
      <c r="C296" s="19"/>
      <c r="D296" s="19" t="s">
        <v>30</v>
      </c>
      <c r="E296" s="19" t="s">
        <v>31</v>
      </c>
      <c r="F296" s="19"/>
      <c r="G296" s="19">
        <v>20274</v>
      </c>
    </row>
    <row r="297" spans="3:7" ht="12.75">
      <c r="C297" s="18" t="s">
        <v>83</v>
      </c>
      <c r="D297" s="18" t="s">
        <v>234</v>
      </c>
      <c r="E297" s="18"/>
      <c r="F297" s="18"/>
      <c r="G297" s="18">
        <v>12000</v>
      </c>
    </row>
    <row r="298" spans="3:7" ht="12.75">
      <c r="C298" s="19"/>
      <c r="D298" s="19" t="s">
        <v>0</v>
      </c>
      <c r="E298" s="20" t="s">
        <v>221</v>
      </c>
      <c r="F298" s="20"/>
      <c r="G298" s="20">
        <v>12000</v>
      </c>
    </row>
    <row r="299" spans="3:7" ht="12.75">
      <c r="C299" s="19"/>
      <c r="D299" s="19" t="s">
        <v>165</v>
      </c>
      <c r="E299" s="19" t="s">
        <v>166</v>
      </c>
      <c r="F299" s="19"/>
      <c r="G299" s="19">
        <v>12000</v>
      </c>
    </row>
    <row r="300" spans="3:7" ht="12.75">
      <c r="C300" s="18" t="s">
        <v>84</v>
      </c>
      <c r="D300" s="18" t="s">
        <v>85</v>
      </c>
      <c r="E300" s="19"/>
      <c r="F300" s="19"/>
      <c r="G300" s="18">
        <v>5000</v>
      </c>
    </row>
    <row r="301" spans="3:7" ht="12.75">
      <c r="C301" s="19"/>
      <c r="D301" s="19" t="s">
        <v>0</v>
      </c>
      <c r="E301" s="20" t="s">
        <v>221</v>
      </c>
      <c r="F301" s="20"/>
      <c r="G301" s="20">
        <v>5000</v>
      </c>
    </row>
    <row r="302" spans="3:7" ht="12.75">
      <c r="C302" s="19"/>
      <c r="D302" s="19" t="s">
        <v>30</v>
      </c>
      <c r="E302" s="19" t="s">
        <v>31</v>
      </c>
      <c r="F302" s="19"/>
      <c r="G302" s="19">
        <v>5000</v>
      </c>
    </row>
    <row r="303" spans="3:7" ht="12.75">
      <c r="C303" s="18" t="s">
        <v>235</v>
      </c>
      <c r="D303" s="18" t="s">
        <v>236</v>
      </c>
      <c r="E303" s="19"/>
      <c r="F303" s="19"/>
      <c r="G303" s="18">
        <v>902773</v>
      </c>
    </row>
    <row r="304" spans="3:7" ht="12.75">
      <c r="C304" s="19"/>
      <c r="D304" s="19" t="s">
        <v>0</v>
      </c>
      <c r="E304" s="20" t="s">
        <v>237</v>
      </c>
      <c r="F304" s="20"/>
      <c r="G304" s="20">
        <v>386888</v>
      </c>
    </row>
    <row r="305" spans="3:7" ht="12.75">
      <c r="C305" s="19"/>
      <c r="D305" s="19" t="s">
        <v>231</v>
      </c>
      <c r="E305" s="19" t="s">
        <v>140</v>
      </c>
      <c r="F305" s="19"/>
      <c r="G305" s="19">
        <v>5000</v>
      </c>
    </row>
    <row r="306" spans="3:7" ht="12.75">
      <c r="C306" s="19"/>
      <c r="D306" s="19" t="s">
        <v>165</v>
      </c>
      <c r="E306" s="19" t="s">
        <v>166</v>
      </c>
      <c r="F306" s="19"/>
      <c r="G306" s="19">
        <v>361800</v>
      </c>
    </row>
    <row r="307" spans="3:7" ht="12.75">
      <c r="C307" s="19"/>
      <c r="D307" s="19" t="s">
        <v>28</v>
      </c>
      <c r="E307" s="19" t="s">
        <v>160</v>
      </c>
      <c r="F307" s="19"/>
      <c r="G307" s="19">
        <v>8060</v>
      </c>
    </row>
    <row r="308" spans="3:7" ht="12.75">
      <c r="C308" s="19"/>
      <c r="D308" s="19" t="s">
        <v>30</v>
      </c>
      <c r="E308" s="19" t="s">
        <v>31</v>
      </c>
      <c r="F308" s="19"/>
      <c r="G308" s="19">
        <v>12028</v>
      </c>
    </row>
    <row r="309" spans="3:7" ht="12.75">
      <c r="C309" s="19"/>
      <c r="D309" s="19" t="s">
        <v>0</v>
      </c>
      <c r="E309" s="20" t="s">
        <v>238</v>
      </c>
      <c r="F309" s="20"/>
      <c r="G309" s="20">
        <v>515885</v>
      </c>
    </row>
    <row r="310" spans="3:7" ht="12.75">
      <c r="C310" s="19"/>
      <c r="D310" s="19" t="s">
        <v>165</v>
      </c>
      <c r="E310" s="19" t="s">
        <v>166</v>
      </c>
      <c r="F310" s="19"/>
      <c r="G310" s="19">
        <v>390</v>
      </c>
    </row>
    <row r="311" spans="3:7" ht="12.75">
      <c r="C311" s="19"/>
      <c r="D311" s="19" t="s">
        <v>28</v>
      </c>
      <c r="E311" s="19" t="s">
        <v>160</v>
      </c>
      <c r="F311" s="19"/>
      <c r="G311" s="19">
        <v>482315</v>
      </c>
    </row>
    <row r="312" spans="3:7" ht="12.75">
      <c r="C312" s="19"/>
      <c r="D312" s="19" t="s">
        <v>30</v>
      </c>
      <c r="E312" s="19" t="s">
        <v>31</v>
      </c>
      <c r="F312" s="19"/>
      <c r="G312" s="19">
        <v>33180</v>
      </c>
    </row>
    <row r="313" spans="3:7" ht="12.75">
      <c r="C313" s="18" t="s">
        <v>239</v>
      </c>
      <c r="D313" s="18" t="s">
        <v>240</v>
      </c>
      <c r="E313" s="19"/>
      <c r="F313" s="19"/>
      <c r="G313" s="18">
        <v>79190</v>
      </c>
    </row>
    <row r="314" spans="3:7" ht="12.75">
      <c r="C314" s="19"/>
      <c r="D314" s="19" t="s">
        <v>0</v>
      </c>
      <c r="E314" s="20" t="s">
        <v>241</v>
      </c>
      <c r="F314" s="20"/>
      <c r="G314" s="20">
        <v>79190</v>
      </c>
    </row>
    <row r="315" spans="3:7" ht="12.75">
      <c r="C315" s="19"/>
      <c r="D315" s="19" t="s">
        <v>231</v>
      </c>
      <c r="E315" s="19" t="s">
        <v>140</v>
      </c>
      <c r="F315" s="19"/>
      <c r="G315" s="19">
        <v>800</v>
      </c>
    </row>
    <row r="316" spans="3:7" ht="12.75">
      <c r="C316" s="19"/>
      <c r="D316" s="19" t="s">
        <v>165</v>
      </c>
      <c r="E316" s="19" t="s">
        <v>166</v>
      </c>
      <c r="F316" s="19"/>
      <c r="G316" s="19">
        <v>5000</v>
      </c>
    </row>
    <row r="317" spans="3:7" ht="12.75">
      <c r="C317" s="19"/>
      <c r="D317" s="19" t="s">
        <v>28</v>
      </c>
      <c r="E317" s="19" t="s">
        <v>160</v>
      </c>
      <c r="F317" s="19"/>
      <c r="G317" s="19">
        <v>38540</v>
      </c>
    </row>
    <row r="318" spans="3:7" ht="12.75">
      <c r="C318" s="19"/>
      <c r="D318" s="19" t="s">
        <v>30</v>
      </c>
      <c r="E318" s="19" t="s">
        <v>31</v>
      </c>
      <c r="F318" s="19"/>
      <c r="G318" s="19">
        <v>34850</v>
      </c>
    </row>
    <row r="319" spans="3:7" ht="12.75">
      <c r="C319" s="18" t="s">
        <v>86</v>
      </c>
      <c r="D319" s="18" t="s">
        <v>87</v>
      </c>
      <c r="E319" s="19"/>
      <c r="F319" s="19"/>
      <c r="G319" s="18">
        <v>391736</v>
      </c>
    </row>
    <row r="320" spans="3:7" ht="12.75">
      <c r="C320" s="19"/>
      <c r="D320" s="19"/>
      <c r="E320" s="20" t="s">
        <v>242</v>
      </c>
      <c r="F320" s="20"/>
      <c r="G320" s="20">
        <v>11000</v>
      </c>
    </row>
    <row r="321" spans="3:7" ht="12.75">
      <c r="C321" s="19"/>
      <c r="D321" s="19" t="s">
        <v>30</v>
      </c>
      <c r="E321" s="19" t="s">
        <v>31</v>
      </c>
      <c r="F321" s="19"/>
      <c r="G321" s="19">
        <v>11000</v>
      </c>
    </row>
    <row r="322" spans="3:7" ht="12.75">
      <c r="C322" s="19"/>
      <c r="D322" s="19" t="s">
        <v>0</v>
      </c>
      <c r="E322" s="20" t="s">
        <v>243</v>
      </c>
      <c r="F322" s="20"/>
      <c r="G322" s="20">
        <v>10936</v>
      </c>
    </row>
    <row r="323" spans="3:7" ht="12.75">
      <c r="C323" s="19"/>
      <c r="D323" s="19" t="s">
        <v>30</v>
      </c>
      <c r="E323" s="19" t="s">
        <v>31</v>
      </c>
      <c r="F323" s="19"/>
      <c r="G323" s="19">
        <v>10936</v>
      </c>
    </row>
    <row r="324" spans="3:7" ht="12.75">
      <c r="C324" s="19"/>
      <c r="D324" s="19" t="s">
        <v>0</v>
      </c>
      <c r="E324" s="20" t="s">
        <v>244</v>
      </c>
      <c r="F324" s="20"/>
      <c r="G324" s="20">
        <v>42100</v>
      </c>
    </row>
    <row r="325" spans="3:7" ht="12.75">
      <c r="C325" s="19"/>
      <c r="D325" s="19" t="s">
        <v>30</v>
      </c>
      <c r="E325" s="19" t="s">
        <v>31</v>
      </c>
      <c r="F325" s="19"/>
      <c r="G325" s="19">
        <v>42100</v>
      </c>
    </row>
    <row r="326" spans="3:7" ht="12.75">
      <c r="C326" s="19"/>
      <c r="D326" s="19" t="s">
        <v>0</v>
      </c>
      <c r="E326" s="20" t="s">
        <v>245</v>
      </c>
      <c r="F326" s="20"/>
      <c r="G326" s="20">
        <v>95200</v>
      </c>
    </row>
    <row r="327" spans="3:7" ht="12.75">
      <c r="C327" s="19"/>
      <c r="D327" s="19" t="s">
        <v>30</v>
      </c>
      <c r="E327" s="19" t="s">
        <v>31</v>
      </c>
      <c r="F327" s="19"/>
      <c r="G327" s="19">
        <v>95200</v>
      </c>
    </row>
    <row r="328" spans="3:7" ht="12.75">
      <c r="C328" s="19"/>
      <c r="D328" s="19" t="s">
        <v>0</v>
      </c>
      <c r="E328" s="20" t="s">
        <v>246</v>
      </c>
      <c r="F328" s="20"/>
      <c r="G328" s="20">
        <v>224000</v>
      </c>
    </row>
    <row r="329" spans="3:7" ht="12.75">
      <c r="C329" s="19"/>
      <c r="D329" s="19" t="s">
        <v>30</v>
      </c>
      <c r="E329" s="19" t="s">
        <v>31</v>
      </c>
      <c r="F329" s="19"/>
      <c r="G329" s="19">
        <v>224000</v>
      </c>
    </row>
    <row r="330" spans="3:7" ht="12.75">
      <c r="C330" s="19"/>
      <c r="D330" s="19" t="s">
        <v>0</v>
      </c>
      <c r="E330" s="20" t="s">
        <v>247</v>
      </c>
      <c r="F330" s="20"/>
      <c r="G330" s="20">
        <v>8500</v>
      </c>
    </row>
    <row r="331" spans="3:7" ht="12.75">
      <c r="C331" s="19"/>
      <c r="D331" s="19" t="s">
        <v>30</v>
      </c>
      <c r="E331" s="19" t="s">
        <v>31</v>
      </c>
      <c r="F331" s="19"/>
      <c r="G331" s="19">
        <v>8500</v>
      </c>
    </row>
    <row r="332" spans="3:7" ht="12.75">
      <c r="C332" s="18" t="s">
        <v>88</v>
      </c>
      <c r="D332" s="18" t="s">
        <v>248</v>
      </c>
      <c r="E332" s="19"/>
      <c r="F332" s="19"/>
      <c r="G332" s="18">
        <v>16450</v>
      </c>
    </row>
    <row r="333" spans="3:7" ht="12.75">
      <c r="C333" s="19"/>
      <c r="D333" s="19" t="s">
        <v>0</v>
      </c>
      <c r="E333" s="20" t="s">
        <v>121</v>
      </c>
      <c r="F333" s="20"/>
      <c r="G333" s="20">
        <v>16450</v>
      </c>
    </row>
    <row r="334" spans="3:7" ht="12.75">
      <c r="C334" s="19"/>
      <c r="D334" s="19" t="s">
        <v>28</v>
      </c>
      <c r="E334" s="19" t="s">
        <v>160</v>
      </c>
      <c r="F334" s="19"/>
      <c r="G334" s="19">
        <v>3000</v>
      </c>
    </row>
    <row r="335" spans="3:7" ht="12.75">
      <c r="C335" s="19"/>
      <c r="D335" s="19" t="s">
        <v>30</v>
      </c>
      <c r="E335" s="19" t="s">
        <v>31</v>
      </c>
      <c r="F335" s="19"/>
      <c r="G335" s="19">
        <v>13450</v>
      </c>
    </row>
    <row r="336" spans="3:7" ht="12.75">
      <c r="C336" s="18" t="s">
        <v>89</v>
      </c>
      <c r="D336" s="18" t="s">
        <v>90</v>
      </c>
      <c r="E336" s="19"/>
      <c r="F336" s="19"/>
      <c r="G336" s="18">
        <v>152793</v>
      </c>
    </row>
    <row r="337" spans="3:7" ht="12.75">
      <c r="C337" s="19"/>
      <c r="D337" s="19" t="s">
        <v>0</v>
      </c>
      <c r="E337" s="20" t="s">
        <v>90</v>
      </c>
      <c r="F337" s="20"/>
      <c r="G337" s="20">
        <v>152793</v>
      </c>
    </row>
    <row r="338" spans="3:7" ht="12.75">
      <c r="C338" s="19"/>
      <c r="D338" s="19" t="s">
        <v>231</v>
      </c>
      <c r="E338" s="19" t="s">
        <v>140</v>
      </c>
      <c r="F338" s="19"/>
      <c r="G338" s="19">
        <v>118996</v>
      </c>
    </row>
    <row r="339" spans="3:7" ht="12.75">
      <c r="C339" s="19"/>
      <c r="D339" s="19" t="s">
        <v>28</v>
      </c>
      <c r="E339" s="19" t="s">
        <v>160</v>
      </c>
      <c r="F339" s="19"/>
      <c r="G339" s="19">
        <v>27297</v>
      </c>
    </row>
    <row r="340" spans="3:7" ht="12.75">
      <c r="C340" s="19"/>
      <c r="D340" s="19" t="s">
        <v>30</v>
      </c>
      <c r="E340" s="19" t="s">
        <v>31</v>
      </c>
      <c r="F340" s="19"/>
      <c r="G340" s="19">
        <v>6500</v>
      </c>
    </row>
    <row r="341" spans="3:7" ht="12.75">
      <c r="C341" s="18" t="s">
        <v>91</v>
      </c>
      <c r="D341" s="18" t="s">
        <v>249</v>
      </c>
      <c r="E341" s="19"/>
      <c r="F341" s="19"/>
      <c r="G341" s="18">
        <v>376083</v>
      </c>
    </row>
    <row r="342" spans="3:7" ht="12.75">
      <c r="C342" s="19"/>
      <c r="D342" s="19" t="s">
        <v>0</v>
      </c>
      <c r="E342" s="20" t="s">
        <v>250</v>
      </c>
      <c r="F342" s="20"/>
      <c r="G342" s="20">
        <v>376083</v>
      </c>
    </row>
    <row r="343" spans="3:7" ht="12.75">
      <c r="C343" s="19"/>
      <c r="D343" s="19" t="s">
        <v>28</v>
      </c>
      <c r="E343" s="19" t="s">
        <v>160</v>
      </c>
      <c r="F343" s="19"/>
      <c r="G343" s="19">
        <v>91660</v>
      </c>
    </row>
    <row r="344" spans="3:7" ht="12.75">
      <c r="C344" s="19"/>
      <c r="D344" s="19" t="s">
        <v>30</v>
      </c>
      <c r="E344" s="19" t="s">
        <v>31</v>
      </c>
      <c r="F344" s="19"/>
      <c r="G344" s="19">
        <v>284423</v>
      </c>
    </row>
    <row r="345" spans="3:7" ht="12.75">
      <c r="C345" s="18" t="s">
        <v>92</v>
      </c>
      <c r="D345" s="18" t="s">
        <v>251</v>
      </c>
      <c r="E345" s="19"/>
      <c r="F345" s="19"/>
      <c r="G345" s="18">
        <v>200395</v>
      </c>
    </row>
    <row r="346" spans="3:7" ht="12.75">
      <c r="C346" s="19"/>
      <c r="D346" s="19" t="s">
        <v>0</v>
      </c>
      <c r="E346" s="20" t="s">
        <v>251</v>
      </c>
      <c r="F346" s="20"/>
      <c r="G346" s="20">
        <v>200395</v>
      </c>
    </row>
    <row r="347" spans="3:7" ht="12.75">
      <c r="C347" s="19"/>
      <c r="D347" s="19" t="s">
        <v>28</v>
      </c>
      <c r="E347" s="19" t="s">
        <v>160</v>
      </c>
      <c r="F347" s="19"/>
      <c r="G347" s="19">
        <v>186520</v>
      </c>
    </row>
    <row r="348" spans="3:7" ht="12.75">
      <c r="C348" s="19"/>
      <c r="D348" s="19" t="s">
        <v>30</v>
      </c>
      <c r="E348" s="19" t="s">
        <v>31</v>
      </c>
      <c r="F348" s="19"/>
      <c r="G348" s="19">
        <v>13875</v>
      </c>
    </row>
    <row r="349" spans="3:7" ht="12.75">
      <c r="C349" s="18" t="s">
        <v>93</v>
      </c>
      <c r="D349" s="18" t="s">
        <v>252</v>
      </c>
      <c r="E349" s="19"/>
      <c r="F349" s="19"/>
      <c r="G349" s="18">
        <v>404710</v>
      </c>
    </row>
    <row r="350" spans="3:7" ht="12.75">
      <c r="C350" s="19"/>
      <c r="D350" s="19" t="s">
        <v>0</v>
      </c>
      <c r="E350" s="20" t="s">
        <v>123</v>
      </c>
      <c r="F350" s="20"/>
      <c r="G350" s="20">
        <v>404710</v>
      </c>
    </row>
    <row r="351" spans="3:7" ht="12.75">
      <c r="C351" s="19"/>
      <c r="D351" s="19" t="s">
        <v>231</v>
      </c>
      <c r="E351" s="19" t="s">
        <v>140</v>
      </c>
      <c r="F351" s="19"/>
      <c r="G351" s="19">
        <v>2300</v>
      </c>
    </row>
    <row r="352" spans="3:7" ht="12.75">
      <c r="C352" s="19"/>
      <c r="D352" s="19" t="s">
        <v>165</v>
      </c>
      <c r="E352" s="19" t="s">
        <v>166</v>
      </c>
      <c r="F352" s="19"/>
      <c r="G352" s="19">
        <v>100</v>
      </c>
    </row>
    <row r="353" spans="3:7" ht="12.75">
      <c r="C353" s="19"/>
      <c r="D353" s="19" t="s">
        <v>28</v>
      </c>
      <c r="E353" s="19" t="s">
        <v>160</v>
      </c>
      <c r="F353" s="19"/>
      <c r="G353" s="19">
        <v>325320</v>
      </c>
    </row>
    <row r="354" spans="3:7" ht="12.75">
      <c r="C354" s="19"/>
      <c r="D354" s="19" t="s">
        <v>30</v>
      </c>
      <c r="E354" s="19" t="s">
        <v>31</v>
      </c>
      <c r="F354" s="19"/>
      <c r="G354" s="19">
        <v>76990</v>
      </c>
    </row>
    <row r="355" spans="3:7" ht="12.75">
      <c r="C355" s="18" t="s">
        <v>94</v>
      </c>
      <c r="D355" s="18" t="s">
        <v>95</v>
      </c>
      <c r="E355" s="19"/>
      <c r="F355" s="19"/>
      <c r="G355" s="18">
        <v>176687</v>
      </c>
    </row>
    <row r="356" spans="3:7" ht="12.75">
      <c r="C356" s="19"/>
      <c r="D356" s="19" t="s">
        <v>0</v>
      </c>
      <c r="E356" s="20" t="s">
        <v>95</v>
      </c>
      <c r="F356" s="20"/>
      <c r="G356" s="20">
        <v>136077</v>
      </c>
    </row>
    <row r="357" spans="3:7" ht="12.75">
      <c r="C357" s="19"/>
      <c r="D357" s="19" t="s">
        <v>231</v>
      </c>
      <c r="E357" s="19" t="s">
        <v>140</v>
      </c>
      <c r="F357" s="19"/>
      <c r="G357" s="19">
        <v>125342</v>
      </c>
    </row>
    <row r="358" spans="3:7" ht="12.75">
      <c r="C358" s="19"/>
      <c r="D358" s="19" t="s">
        <v>30</v>
      </c>
      <c r="E358" s="19" t="s">
        <v>31</v>
      </c>
      <c r="F358" s="19"/>
      <c r="G358" s="19">
        <v>10735</v>
      </c>
    </row>
    <row r="359" spans="3:7" ht="12.75">
      <c r="C359" s="19"/>
      <c r="D359" s="19" t="s">
        <v>0</v>
      </c>
      <c r="E359" s="20" t="s">
        <v>253</v>
      </c>
      <c r="F359" s="20"/>
      <c r="G359" s="20">
        <v>40610</v>
      </c>
    </row>
    <row r="360" spans="3:7" ht="12.75">
      <c r="C360" s="19"/>
      <c r="D360" s="19" t="s">
        <v>30</v>
      </c>
      <c r="E360" s="19" t="s">
        <v>31</v>
      </c>
      <c r="F360" s="19"/>
      <c r="G360" s="19">
        <v>40610</v>
      </c>
    </row>
    <row r="361" spans="3:7" ht="12.75">
      <c r="C361" s="18" t="s">
        <v>96</v>
      </c>
      <c r="D361" s="18" t="s">
        <v>97</v>
      </c>
      <c r="E361" s="18"/>
      <c r="F361" s="18"/>
      <c r="G361" s="18">
        <v>112210</v>
      </c>
    </row>
    <row r="362" spans="3:7" ht="12.75">
      <c r="C362" s="19"/>
      <c r="D362" s="19" t="s">
        <v>0</v>
      </c>
      <c r="E362" s="20" t="s">
        <v>254</v>
      </c>
      <c r="F362" s="20"/>
      <c r="G362" s="20">
        <v>112210</v>
      </c>
    </row>
    <row r="363" spans="3:7" ht="12.75">
      <c r="C363" s="19"/>
      <c r="D363" s="19" t="s">
        <v>28</v>
      </c>
      <c r="E363" s="19" t="s">
        <v>160</v>
      </c>
      <c r="F363" s="19"/>
      <c r="G363" s="19">
        <v>76300</v>
      </c>
    </row>
    <row r="364" spans="3:7" ht="12.75">
      <c r="C364" s="19"/>
      <c r="D364" s="19" t="s">
        <v>30</v>
      </c>
      <c r="E364" s="19" t="s">
        <v>31</v>
      </c>
      <c r="F364" s="19"/>
      <c r="G364" s="19">
        <v>35910</v>
      </c>
    </row>
    <row r="365" spans="3:7" ht="12.75">
      <c r="C365" s="18" t="s">
        <v>255</v>
      </c>
      <c r="D365" s="18" t="s">
        <v>256</v>
      </c>
      <c r="E365" s="18"/>
      <c r="F365" s="18"/>
      <c r="G365" s="18">
        <v>22824</v>
      </c>
    </row>
    <row r="366" spans="3:7" ht="12.75">
      <c r="C366" s="19"/>
      <c r="D366" s="19" t="s">
        <v>0</v>
      </c>
      <c r="E366" s="20" t="s">
        <v>256</v>
      </c>
      <c r="F366" s="20"/>
      <c r="G366" s="20">
        <v>22824</v>
      </c>
    </row>
    <row r="367" spans="3:7" ht="12.75">
      <c r="C367" s="19"/>
      <c r="D367" s="19" t="s">
        <v>28</v>
      </c>
      <c r="E367" s="19" t="s">
        <v>160</v>
      </c>
      <c r="F367" s="19"/>
      <c r="G367" s="19">
        <v>7975</v>
      </c>
    </row>
    <row r="368" spans="3:7" ht="12.75">
      <c r="C368" s="19"/>
      <c r="D368" s="19" t="s">
        <v>30</v>
      </c>
      <c r="E368" s="19" t="s">
        <v>31</v>
      </c>
      <c r="F368" s="19"/>
      <c r="G368" s="19">
        <v>14849</v>
      </c>
    </row>
    <row r="369" spans="3:7" ht="12.75">
      <c r="C369" s="18" t="s">
        <v>98</v>
      </c>
      <c r="D369" s="18" t="s">
        <v>99</v>
      </c>
      <c r="E369" s="19"/>
      <c r="F369" s="19"/>
      <c r="G369" s="18">
        <v>835139</v>
      </c>
    </row>
    <row r="370" spans="3:7" ht="12.75">
      <c r="C370" s="19"/>
      <c r="D370" s="19" t="s">
        <v>0</v>
      </c>
      <c r="E370" s="20" t="s">
        <v>99</v>
      </c>
      <c r="F370" s="20"/>
      <c r="G370" s="20">
        <v>835139</v>
      </c>
    </row>
    <row r="371" spans="3:7" ht="12.75">
      <c r="C371" s="19"/>
      <c r="D371" s="19" t="s">
        <v>231</v>
      </c>
      <c r="E371" s="19" t="s">
        <v>140</v>
      </c>
      <c r="F371" s="19"/>
      <c r="G371" s="19">
        <v>778975</v>
      </c>
    </row>
    <row r="372" spans="3:7" ht="12.75">
      <c r="C372" s="19"/>
      <c r="D372" s="19" t="s">
        <v>28</v>
      </c>
      <c r="E372" s="19" t="s">
        <v>160</v>
      </c>
      <c r="F372" s="19"/>
      <c r="G372" s="19">
        <v>6690</v>
      </c>
    </row>
    <row r="373" spans="3:7" ht="12.75">
      <c r="C373" s="19"/>
      <c r="D373" s="19" t="s">
        <v>30</v>
      </c>
      <c r="E373" s="19" t="s">
        <v>31</v>
      </c>
      <c r="F373" s="19"/>
      <c r="G373" s="19">
        <v>49474</v>
      </c>
    </row>
    <row r="374" spans="3:7" ht="12.75">
      <c r="C374" s="18" t="s">
        <v>100</v>
      </c>
      <c r="D374" s="18" t="s">
        <v>101</v>
      </c>
      <c r="E374" s="19"/>
      <c r="F374" s="19"/>
      <c r="G374" s="18">
        <v>169616</v>
      </c>
    </row>
    <row r="375" spans="3:7" ht="12.75">
      <c r="C375" s="19"/>
      <c r="D375" s="19" t="s">
        <v>0</v>
      </c>
      <c r="E375" s="20" t="s">
        <v>101</v>
      </c>
      <c r="F375" s="20"/>
      <c r="G375" s="20">
        <v>169616</v>
      </c>
    </row>
    <row r="376" spans="3:7" ht="12.75">
      <c r="C376" s="19"/>
      <c r="D376" s="19" t="s">
        <v>231</v>
      </c>
      <c r="E376" s="19" t="s">
        <v>140</v>
      </c>
      <c r="F376" s="19"/>
      <c r="G376" s="19">
        <v>44150</v>
      </c>
    </row>
    <row r="377" spans="3:7" ht="12.75">
      <c r="C377" s="19"/>
      <c r="D377" s="19" t="s">
        <v>165</v>
      </c>
      <c r="E377" s="19" t="s">
        <v>166</v>
      </c>
      <c r="F377" s="19"/>
      <c r="G377" s="19">
        <v>47600</v>
      </c>
    </row>
    <row r="378" spans="3:7" ht="12.75">
      <c r="C378" s="19"/>
      <c r="D378" s="19" t="s">
        <v>30</v>
      </c>
      <c r="E378" s="19" t="s">
        <v>31</v>
      </c>
      <c r="F378" s="19"/>
      <c r="G378" s="19">
        <v>77866</v>
      </c>
    </row>
    <row r="380" spans="3:7" ht="12.75">
      <c r="C380" s="21" t="s">
        <v>269</v>
      </c>
      <c r="D380" s="21"/>
      <c r="E380" s="21"/>
      <c r="F380" s="21"/>
      <c r="G380" s="18">
        <v>723795</v>
      </c>
    </row>
    <row r="381" spans="3:7" ht="12.75">
      <c r="C381" s="18" t="s">
        <v>49</v>
      </c>
      <c r="D381" s="18" t="s">
        <v>163</v>
      </c>
      <c r="E381" s="18"/>
      <c r="F381" s="18"/>
      <c r="G381" s="18">
        <v>514000</v>
      </c>
    </row>
    <row r="382" spans="3:7" ht="12.75">
      <c r="C382" s="19"/>
      <c r="D382" s="19" t="s">
        <v>0</v>
      </c>
      <c r="E382" s="20" t="s">
        <v>164</v>
      </c>
      <c r="F382" s="20"/>
      <c r="G382" s="20">
        <v>514000</v>
      </c>
    </row>
    <row r="383" spans="3:7" ht="12.75">
      <c r="C383" s="19"/>
      <c r="D383" s="19" t="s">
        <v>259</v>
      </c>
      <c r="E383" s="19" t="s">
        <v>260</v>
      </c>
      <c r="F383" s="19"/>
      <c r="G383" s="19">
        <v>514000</v>
      </c>
    </row>
    <row r="384" spans="3:7" ht="12.75">
      <c r="C384" s="18" t="s">
        <v>50</v>
      </c>
      <c r="D384" s="18" t="s">
        <v>261</v>
      </c>
      <c r="E384" s="18"/>
      <c r="F384" s="18"/>
      <c r="G384" s="18">
        <v>89795</v>
      </c>
    </row>
    <row r="385" spans="3:7" ht="12.75">
      <c r="C385" s="19"/>
      <c r="D385" s="19" t="s">
        <v>0</v>
      </c>
      <c r="E385" s="20" t="s">
        <v>261</v>
      </c>
      <c r="F385" s="20"/>
      <c r="G385" s="20">
        <v>89795</v>
      </c>
    </row>
    <row r="386" spans="3:7" ht="12.75">
      <c r="C386" s="19"/>
      <c r="D386" s="19" t="s">
        <v>262</v>
      </c>
      <c r="E386" s="19" t="s">
        <v>263</v>
      </c>
      <c r="F386" s="19"/>
      <c r="G386" s="19">
        <v>89795</v>
      </c>
    </row>
    <row r="387" spans="3:7" ht="12.75">
      <c r="C387" s="18" t="s">
        <v>59</v>
      </c>
      <c r="D387" s="18" t="s">
        <v>264</v>
      </c>
      <c r="E387" s="19"/>
      <c r="F387" s="19"/>
      <c r="G387" s="18">
        <v>120000</v>
      </c>
    </row>
    <row r="388" spans="3:7" ht="12.75">
      <c r="C388" s="19"/>
      <c r="D388" s="19" t="s">
        <v>0</v>
      </c>
      <c r="E388" s="20" t="s">
        <v>265</v>
      </c>
      <c r="F388" s="20"/>
      <c r="G388" s="20">
        <v>120000</v>
      </c>
    </row>
    <row r="389" spans="3:7" ht="12.75">
      <c r="C389" s="19"/>
      <c r="D389" s="19" t="s">
        <v>259</v>
      </c>
      <c r="E389" s="19" t="s">
        <v>260</v>
      </c>
      <c r="F389" s="19"/>
      <c r="G389" s="19">
        <v>120000</v>
      </c>
    </row>
    <row r="390" spans="3:7" ht="12.75">
      <c r="C390" s="19"/>
      <c r="D390" s="19"/>
      <c r="E390" s="19"/>
      <c r="F390" s="19"/>
      <c r="G390" s="19"/>
    </row>
    <row r="391" spans="3:7" ht="12.75">
      <c r="C391" s="21" t="s">
        <v>270</v>
      </c>
      <c r="D391" s="21"/>
      <c r="E391" s="21"/>
      <c r="F391" s="21"/>
      <c r="G391" s="18">
        <v>-617757</v>
      </c>
    </row>
    <row r="392" spans="3:7" ht="12.75">
      <c r="C392" s="19"/>
      <c r="D392" s="18" t="s">
        <v>266</v>
      </c>
      <c r="E392" s="19"/>
      <c r="F392" s="19"/>
      <c r="G392" s="19">
        <v>-617757</v>
      </c>
    </row>
    <row r="393" spans="3:7" ht="12.75">
      <c r="C393" s="19"/>
      <c r="D393" s="19" t="s">
        <v>0</v>
      </c>
      <c r="E393" s="20" t="s">
        <v>261</v>
      </c>
      <c r="F393" s="20"/>
      <c r="G393" s="20">
        <v>-617757</v>
      </c>
    </row>
    <row r="394" spans="3:7" ht="12.75">
      <c r="C394" s="19"/>
      <c r="D394" s="19" t="s">
        <v>267</v>
      </c>
      <c r="E394" s="19" t="s">
        <v>268</v>
      </c>
      <c r="F394" s="19"/>
      <c r="G394" s="19">
        <v>-617757</v>
      </c>
    </row>
  </sheetData>
  <sheetProtection/>
  <mergeCells count="3">
    <mergeCell ref="C380:F380"/>
    <mergeCell ref="C391:F391"/>
    <mergeCell ref="C73:F73"/>
  </mergeCells>
  <printOptions gridLines="1"/>
  <pageMargins left="0.984251968503937" right="0.7480314960629921" top="0.7874015748031497" bottom="0.3937007874015748" header="0" footer="0"/>
  <pageSetup horizontalDpi="600" verticalDpi="600" orientation="portrait" paperSize="9" scale="83" r:id="rId1"/>
  <headerFooter differentFirst="1" alignWithMargins="0">
    <firstHeader xml:space="preserve">&amp;RLisa
 Valga Vallavolikogu 02.02.2018
m??rusele  nr  </firstHeader>
  </headerFooter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Imbi Rôivassepp</dc:creator>
  <cp:keywords/>
  <dc:description/>
  <cp:lastModifiedBy>Imbi Rôivassepp</cp:lastModifiedBy>
  <cp:lastPrinted>2018-01-26T08:45:24Z</cp:lastPrinted>
  <dcterms:created xsi:type="dcterms:W3CDTF">2014-12-09T13:57:54Z</dcterms:created>
  <dcterms:modified xsi:type="dcterms:W3CDTF">2018-01-31T08:12:29Z</dcterms:modified>
  <cp:category/>
  <cp:version/>
  <cp:contentType/>
  <cp:contentStatus/>
</cp:coreProperties>
</file>