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28800" windowHeight="12165"/>
  </bookViews>
  <sheets>
    <sheet name="Leht1" sheetId="1" r:id="rId1"/>
  </sheets>
  <definedNames>
    <definedName name="OLE_LINK1" localSheetId="0">Leht1!#REF!</definedName>
  </definedNames>
  <calcPr calcId="145621" concurrentCalc="0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43" i="1"/>
  <c r="F70" i="1"/>
  <c r="F69" i="1"/>
  <c r="F67" i="1"/>
  <c r="F66" i="1"/>
  <c r="G41" i="1"/>
  <c r="H41" i="1"/>
  <c r="I41" i="1"/>
  <c r="J41" i="1"/>
  <c r="K41" i="1"/>
  <c r="L41" i="1"/>
  <c r="M41" i="1"/>
  <c r="N41" i="1"/>
  <c r="O41" i="1"/>
  <c r="P41" i="1"/>
  <c r="G42" i="1"/>
  <c r="H42" i="1"/>
  <c r="I42" i="1"/>
  <c r="J42" i="1"/>
  <c r="K42" i="1"/>
  <c r="L42" i="1"/>
  <c r="M42" i="1"/>
  <c r="N42" i="1"/>
  <c r="O42" i="1"/>
  <c r="P42" i="1"/>
  <c r="G8" i="1"/>
  <c r="H8" i="1"/>
  <c r="I8" i="1"/>
  <c r="J8" i="1"/>
  <c r="K8" i="1"/>
  <c r="L8" i="1"/>
  <c r="M8" i="1"/>
  <c r="N8" i="1"/>
  <c r="O8" i="1"/>
  <c r="P8" i="1"/>
  <c r="N7" i="1"/>
  <c r="P7" i="1"/>
  <c r="H7" i="1"/>
  <c r="J7" i="1"/>
  <c r="L7" i="1"/>
  <c r="F7" i="1"/>
  <c r="G6" i="1"/>
  <c r="H6" i="1"/>
  <c r="I6" i="1"/>
  <c r="J6" i="1"/>
  <c r="K6" i="1"/>
  <c r="L6" i="1"/>
  <c r="M6" i="1"/>
  <c r="N6" i="1"/>
  <c r="O6" i="1"/>
  <c r="P6" i="1"/>
  <c r="F6" i="1"/>
  <c r="H71" i="1"/>
  <c r="I71" i="1"/>
  <c r="J71" i="1"/>
  <c r="K71" i="1"/>
  <c r="L71" i="1"/>
  <c r="M71" i="1"/>
  <c r="N71" i="1"/>
  <c r="O71" i="1"/>
  <c r="P71" i="1"/>
  <c r="G71" i="1"/>
  <c r="G68" i="1"/>
  <c r="H68" i="1"/>
  <c r="I68" i="1"/>
  <c r="G65" i="1"/>
  <c r="H65" i="1"/>
  <c r="P64" i="1"/>
  <c r="P65" i="1"/>
  <c r="P68" i="1"/>
  <c r="O64" i="1"/>
  <c r="O65" i="1"/>
  <c r="N64" i="1"/>
  <c r="N65" i="1"/>
  <c r="N68" i="1"/>
  <c r="M64" i="1"/>
  <c r="M65" i="1"/>
  <c r="L64" i="1"/>
  <c r="L65" i="1"/>
  <c r="L68" i="1"/>
  <c r="K64" i="1"/>
  <c r="K65" i="1"/>
  <c r="J64" i="1"/>
  <c r="J65" i="1"/>
  <c r="J68" i="1"/>
  <c r="I64" i="1"/>
  <c r="I65" i="1"/>
  <c r="H64" i="1"/>
  <c r="G64" i="1"/>
  <c r="F64" i="1"/>
  <c r="F65" i="1"/>
  <c r="F68" i="1"/>
  <c r="F71" i="1"/>
  <c r="F9" i="1"/>
  <c r="F41" i="1"/>
  <c r="F42" i="1"/>
  <c r="F8" i="1"/>
</calcChain>
</file>

<file path=xl/sharedStrings.xml><?xml version="1.0" encoding="utf-8"?>
<sst xmlns="http://schemas.openxmlformats.org/spreadsheetml/2006/main" count="102" uniqueCount="41">
  <si>
    <t>Tee nr</t>
  </si>
  <si>
    <t>Töö, objekt</t>
  </si>
  <si>
    <t>Töö kirjeldus</t>
  </si>
  <si>
    <t>Kergliiklustee rajamine</t>
  </si>
  <si>
    <t>oma</t>
  </si>
  <si>
    <t>toetus</t>
  </si>
  <si>
    <t>Säilituspindamine</t>
  </si>
  <si>
    <t>Katte ehitus a/b</t>
  </si>
  <si>
    <t>Kergkatte ehitamine</t>
  </si>
  <si>
    <t>Purustatud kruus</t>
  </si>
  <si>
    <t>2 Kruusateede remont</t>
  </si>
  <si>
    <t>Maksumus kokku €</t>
  </si>
  <si>
    <t>Kokku</t>
  </si>
  <si>
    <t>Piirkond</t>
  </si>
  <si>
    <t>Mustkatte remont</t>
  </si>
  <si>
    <t>KOKKU</t>
  </si>
  <si>
    <t>TEED JA KERGLIIKLUSTEED</t>
  </si>
  <si>
    <t>Maht</t>
  </si>
  <si>
    <t>Looduslik+purustatud k.</t>
  </si>
  <si>
    <t xml:space="preserve"> </t>
  </si>
  <si>
    <t>Valga valla teehoiukava investeeringud aastateks 2020-2024</t>
  </si>
  <si>
    <t>Parmu tee</t>
  </si>
  <si>
    <t>Valga</t>
  </si>
  <si>
    <t>Lõuna tn</t>
  </si>
  <si>
    <t>TEED OMA EELARVEST</t>
  </si>
  <si>
    <t>Kõnniteede rajamine</t>
  </si>
  <si>
    <t>Lillelõhna tänav</t>
  </si>
  <si>
    <t>Suure-Peetri tänav</t>
  </si>
  <si>
    <t>Tõlliste</t>
  </si>
  <si>
    <t>Karula</t>
  </si>
  <si>
    <t>Õru</t>
  </si>
  <si>
    <t>Õru-Õruste</t>
  </si>
  <si>
    <t>Lüllemäe</t>
  </si>
  <si>
    <t>Mustkattega teed kokku</t>
  </si>
  <si>
    <t>Kruusateed kokku</t>
  </si>
  <si>
    <t>Kergliiklus- ja kõnniteed kokku</t>
  </si>
  <si>
    <t>Maht 
(m²)</t>
  </si>
  <si>
    <t>Maht 
(m)</t>
  </si>
  <si>
    <t>1 Mustkatete remont ja ehitus</t>
  </si>
  <si>
    <t>4. Kõnniteede ehitus</t>
  </si>
  <si>
    <t>3. Kergliiklusteede ehitus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</si>
</sst>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9" x14ac:knownFonts="1">
    <font>
      <sz val="10"/>
      <name val="Arial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u/>
      <sz val="9"/>
      <color theme="10"/>
      <name val="Arial"/>
      <family val="2"/>
      <charset val="186"/>
    </font>
    <font>
      <u/>
      <sz val="10"/>
      <color theme="10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1" applyFont="1" applyAlignment="1" applyProtection="1"/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3" borderId="4" xfId="0" applyFont="1" applyFill="1" applyBorder="1"/>
    <xf numFmtId="0" fontId="6" fillId="3" borderId="4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center" vertical="center"/>
    </xf>
    <xf numFmtId="0" fontId="6" fillId="7" borderId="4" xfId="0" applyFont="1" applyFill="1" applyBorder="1"/>
    <xf numFmtId="0" fontId="5" fillId="7" borderId="4" xfId="0" applyFont="1" applyFill="1" applyBorder="1" applyAlignment="1">
      <alignment vertical="center"/>
    </xf>
    <xf numFmtId="0" fontId="5" fillId="7" borderId="5" xfId="0" applyFont="1" applyFill="1" applyBorder="1"/>
    <xf numFmtId="3" fontId="5" fillId="7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/>
    <xf numFmtId="0" fontId="6" fillId="4" borderId="4" xfId="0" applyFont="1" applyFill="1" applyBorder="1" applyAlignment="1">
      <alignment vertical="center"/>
    </xf>
    <xf numFmtId="0" fontId="6" fillId="4" borderId="5" xfId="0" applyFont="1" applyFill="1" applyBorder="1"/>
    <xf numFmtId="0" fontId="1" fillId="0" borderId="4" xfId="0" applyFont="1" applyBorder="1" applyAlignment="1">
      <alignment horizontal="right" vertical="center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5" xfId="0" applyFont="1" applyBorder="1"/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right" vertical="center"/>
    </xf>
    <xf numFmtId="0" fontId="1" fillId="5" borderId="5" xfId="0" applyFont="1" applyFill="1" applyBorder="1" applyAlignment="1">
      <alignment horizontal="left"/>
    </xf>
    <xf numFmtId="3" fontId="6" fillId="5" borderId="0" xfId="0" applyNumberFormat="1" applyFont="1" applyFill="1"/>
    <xf numFmtId="0" fontId="6" fillId="5" borderId="0" xfId="0" applyFont="1" applyFill="1"/>
    <xf numFmtId="3" fontId="5" fillId="5" borderId="0" xfId="0" applyNumberFormat="1" applyFont="1" applyFill="1"/>
    <xf numFmtId="0" fontId="5" fillId="5" borderId="0" xfId="0" applyFont="1" applyFill="1"/>
    <xf numFmtId="3" fontId="1" fillId="0" borderId="6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/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5" borderId="4" xfId="0" applyFont="1" applyFill="1" applyBorder="1"/>
    <xf numFmtId="0" fontId="7" fillId="5" borderId="4" xfId="0" applyFont="1" applyFill="1" applyBorder="1" applyAlignment="1">
      <alignment horizontal="right" vertical="center"/>
    </xf>
    <xf numFmtId="3" fontId="1" fillId="5" borderId="6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1" fillId="6" borderId="5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justify" vertical="center"/>
    </xf>
    <xf numFmtId="3" fontId="6" fillId="4" borderId="4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right" vertical="center"/>
    </xf>
    <xf numFmtId="0" fontId="6" fillId="8" borderId="4" xfId="0" applyFont="1" applyFill="1" applyBorder="1" applyAlignment="1">
      <alignment horizontal="left" vertical="center"/>
    </xf>
    <xf numFmtId="0" fontId="6" fillId="8" borderId="5" xfId="0" applyFont="1" applyFill="1" applyBorder="1" applyAlignment="1">
      <alignment horizontal="left" vertical="center"/>
    </xf>
    <xf numFmtId="0" fontId="6" fillId="8" borderId="5" xfId="0" applyFont="1" applyFill="1" applyBorder="1" applyAlignment="1">
      <alignment horizontal="right" vertical="center"/>
    </xf>
    <xf numFmtId="3" fontId="6" fillId="8" borderId="6" xfId="0" applyNumberFormat="1" applyFont="1" applyFill="1" applyBorder="1" applyAlignment="1">
      <alignment horizontal="center" vertical="center"/>
    </xf>
    <xf numFmtId="3" fontId="6" fillId="8" borderId="4" xfId="0" applyNumberFormat="1" applyFont="1" applyFill="1" applyBorder="1" applyAlignment="1">
      <alignment horizontal="center" vertical="center"/>
    </xf>
    <xf numFmtId="0" fontId="6" fillId="8" borderId="5" xfId="0" applyFont="1" applyFill="1" applyBorder="1" applyAlignment="1">
      <alignment vertical="center"/>
    </xf>
    <xf numFmtId="165" fontId="6" fillId="8" borderId="6" xfId="2" applyNumberFormat="1" applyFont="1" applyFill="1" applyBorder="1" applyAlignment="1">
      <alignment horizontal="center" vertical="center"/>
    </xf>
    <xf numFmtId="165" fontId="6" fillId="8" borderId="4" xfId="2" applyNumberFormat="1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3" fontId="7" fillId="0" borderId="4" xfId="0" applyNumberFormat="1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3" fontId="8" fillId="5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7" fillId="5" borderId="4" xfId="0" applyNumberFormat="1" applyFont="1" applyFill="1" applyBorder="1" applyAlignment="1">
      <alignment horizontal="center" vertical="center"/>
    </xf>
    <xf numFmtId="3" fontId="1" fillId="5" borderId="4" xfId="0" applyNumberFormat="1" applyFont="1" applyFill="1" applyBorder="1" applyAlignment="1">
      <alignment horizontal="center" vertical="center"/>
    </xf>
  </cellXfs>
  <cellStyles count="4">
    <cellStyle name="Hüperlink" xfId="1" builtinId="8"/>
    <cellStyle name="Koma" xfId="2" builtinId="3"/>
    <cellStyle name="Normaallaad" xfId="0" builtinId="0"/>
    <cellStyle name="Normaallaad 2" xfId="3"/>
  </cellStyles>
  <dxfs count="0"/>
  <tableStyles count="0" defaultTableStyle="TableStyleMedium9" defaultPivotStyle="PivotStyleLight16"/>
  <colors>
    <mruColors>
      <color rgb="FFD9D9D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2"/>
  <sheetViews>
    <sheetView tabSelected="1" topLeftCell="A2" zoomScaleNormal="100" workbookViewId="0">
      <pane xSplit="2" ySplit="6" topLeftCell="C8" activePane="bottomRight" state="frozen"/>
      <selection activeCell="A2" sqref="A2"/>
      <selection pane="topRight" activeCell="C2" sqref="C2"/>
      <selection pane="bottomLeft" activeCell="A11" sqref="A11"/>
      <selection pane="bottomRight" activeCell="I34" sqref="I34"/>
    </sheetView>
  </sheetViews>
  <sheetFormatPr defaultRowHeight="12.75" x14ac:dyDescent="0.2"/>
  <cols>
    <col min="1" max="1" width="9.140625" style="2" customWidth="1"/>
    <col min="2" max="2" width="29.85546875" style="2" customWidth="1"/>
    <col min="3" max="3" width="10.7109375" style="2" bestFit="1" customWidth="1"/>
    <col min="4" max="4" width="19.85546875" style="73" customWidth="1"/>
    <col min="5" max="5" width="8" style="68" customWidth="1"/>
    <col min="6" max="6" width="12.28515625" style="2" customWidth="1"/>
    <col min="7" max="7" width="7.7109375" style="68" customWidth="1"/>
    <col min="8" max="8" width="9.28515625" style="68" bestFit="1" customWidth="1"/>
    <col min="9" max="9" width="7.42578125" style="68" bestFit="1" customWidth="1"/>
    <col min="10" max="10" width="9.28515625" style="68" customWidth="1"/>
    <col min="11" max="11" width="7.42578125" style="68" bestFit="1" customWidth="1"/>
    <col min="12" max="12" width="7.5703125" style="68" bestFit="1" customWidth="1"/>
    <col min="13" max="13" width="6.5703125" style="85" bestFit="1" customWidth="1"/>
    <col min="14" max="14" width="7.5703125" style="68" bestFit="1" customWidth="1"/>
    <col min="15" max="15" width="6.5703125" style="68" bestFit="1" customWidth="1"/>
    <col min="16" max="16" width="7.5703125" style="68" bestFit="1" customWidth="1"/>
    <col min="17" max="17" width="0.85546875" style="2" customWidth="1"/>
    <col min="18" max="16384" width="9.140625" style="2"/>
  </cols>
  <sheetData>
    <row r="2" spans="1:17" x14ac:dyDescent="0.2">
      <c r="A2" s="4" t="s">
        <v>20</v>
      </c>
      <c r="B2" s="4"/>
      <c r="C2" s="5"/>
    </row>
    <row r="4" spans="1:17" x14ac:dyDescent="0.2">
      <c r="A4" s="44" t="s">
        <v>0</v>
      </c>
      <c r="B4" s="44" t="s">
        <v>1</v>
      </c>
      <c r="C4" s="44" t="s">
        <v>13</v>
      </c>
      <c r="D4" s="46" t="s">
        <v>2</v>
      </c>
      <c r="E4" s="48" t="s">
        <v>17</v>
      </c>
      <c r="F4" s="49" t="s">
        <v>11</v>
      </c>
      <c r="G4" s="79">
        <v>2020</v>
      </c>
      <c r="H4" s="80"/>
      <c r="I4" s="81">
        <v>2021</v>
      </c>
      <c r="J4" s="81"/>
      <c r="K4" s="81">
        <v>2022</v>
      </c>
      <c r="L4" s="81"/>
      <c r="M4" s="81">
        <v>2023</v>
      </c>
      <c r="N4" s="81"/>
      <c r="O4" s="81">
        <v>2024</v>
      </c>
      <c r="P4" s="81"/>
    </row>
    <row r="5" spans="1:17" x14ac:dyDescent="0.2">
      <c r="A5" s="45"/>
      <c r="B5" s="45"/>
      <c r="C5" s="45"/>
      <c r="D5" s="47"/>
      <c r="E5" s="65"/>
      <c r="F5" s="45"/>
      <c r="G5" s="82" t="s">
        <v>5</v>
      </c>
      <c r="H5" s="83" t="s">
        <v>4</v>
      </c>
      <c r="I5" s="83" t="s">
        <v>5</v>
      </c>
      <c r="J5" s="83" t="s">
        <v>4</v>
      </c>
      <c r="K5" s="83" t="s">
        <v>5</v>
      </c>
      <c r="L5" s="83" t="s">
        <v>4</v>
      </c>
      <c r="M5" s="83" t="s">
        <v>5</v>
      </c>
      <c r="N5" s="83" t="s">
        <v>4</v>
      </c>
      <c r="O5" s="83" t="s">
        <v>5</v>
      </c>
      <c r="P5" s="83" t="s">
        <v>4</v>
      </c>
    </row>
    <row r="6" spans="1:17" ht="34.15" customHeight="1" x14ac:dyDescent="0.2">
      <c r="A6" s="6"/>
      <c r="B6" s="7" t="s">
        <v>16</v>
      </c>
      <c r="C6" s="6"/>
      <c r="D6" s="7" t="s">
        <v>15</v>
      </c>
      <c r="E6" s="66"/>
      <c r="F6" s="8">
        <f>SUM(G6:P6)</f>
        <v>2522500</v>
      </c>
      <c r="G6" s="8">
        <f t="shared" ref="G6:P6" si="0">G41+G64+G71</f>
        <v>125000</v>
      </c>
      <c r="H6" s="8">
        <f t="shared" si="0"/>
        <v>1045000</v>
      </c>
      <c r="I6" s="8">
        <f t="shared" si="0"/>
        <v>107500</v>
      </c>
      <c r="J6" s="8">
        <f t="shared" si="0"/>
        <v>620000</v>
      </c>
      <c r="K6" s="8">
        <f t="shared" si="0"/>
        <v>500000</v>
      </c>
      <c r="L6" s="8">
        <f t="shared" si="0"/>
        <v>125000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</row>
    <row r="7" spans="1:17" ht="33" customHeight="1" x14ac:dyDescent="0.2">
      <c r="A7" s="9"/>
      <c r="B7" s="10" t="s">
        <v>24</v>
      </c>
      <c r="C7" s="11"/>
      <c r="D7" s="69"/>
      <c r="E7" s="69"/>
      <c r="F7" s="12">
        <f>SUM(G7:P7)</f>
        <v>1790000</v>
      </c>
      <c r="G7" s="12"/>
      <c r="H7" s="12">
        <f>H41+H64+H71</f>
        <v>1045000</v>
      </c>
      <c r="I7" s="12"/>
      <c r="J7" s="12">
        <f>J41+J64+J71</f>
        <v>620000</v>
      </c>
      <c r="K7" s="12"/>
      <c r="L7" s="12">
        <f>L41+L64+L71</f>
        <v>125000</v>
      </c>
      <c r="M7" s="12"/>
      <c r="N7" s="12">
        <f>N8+N42</f>
        <v>0</v>
      </c>
      <c r="O7" s="12"/>
      <c r="P7" s="12">
        <f>P8+P42</f>
        <v>0</v>
      </c>
    </row>
    <row r="8" spans="1:17" ht="24" customHeight="1" x14ac:dyDescent="0.2">
      <c r="A8" s="13"/>
      <c r="B8" s="14" t="s">
        <v>38</v>
      </c>
      <c r="C8" s="15"/>
      <c r="D8" s="74"/>
      <c r="E8" s="51" t="s">
        <v>36</v>
      </c>
      <c r="F8" s="62">
        <f>F41</f>
        <v>2230000</v>
      </c>
      <c r="G8" s="62">
        <f t="shared" ref="G8:P8" si="1">G41</f>
        <v>30000</v>
      </c>
      <c r="H8" s="62">
        <f t="shared" si="1"/>
        <v>1000000</v>
      </c>
      <c r="I8" s="62">
        <f t="shared" si="1"/>
        <v>100000</v>
      </c>
      <c r="J8" s="62">
        <f t="shared" si="1"/>
        <v>500000</v>
      </c>
      <c r="K8" s="62">
        <f t="shared" si="1"/>
        <v>500000</v>
      </c>
      <c r="L8" s="62">
        <f t="shared" si="1"/>
        <v>100000</v>
      </c>
      <c r="M8" s="62">
        <f t="shared" si="1"/>
        <v>0</v>
      </c>
      <c r="N8" s="62">
        <f t="shared" si="1"/>
        <v>0</v>
      </c>
      <c r="O8" s="62">
        <f t="shared" si="1"/>
        <v>0</v>
      </c>
      <c r="P8" s="62">
        <f t="shared" si="1"/>
        <v>0</v>
      </c>
    </row>
    <row r="9" spans="1:17" ht="17.45" customHeight="1" x14ac:dyDescent="0.2">
      <c r="A9" s="37">
        <v>11111111</v>
      </c>
      <c r="B9" s="38" t="s">
        <v>21</v>
      </c>
      <c r="C9" s="39" t="s">
        <v>22</v>
      </c>
      <c r="D9" s="75" t="s">
        <v>6</v>
      </c>
      <c r="E9" s="70">
        <v>5000</v>
      </c>
      <c r="F9" s="78">
        <f>SUM(G9:P9)</f>
        <v>1030000</v>
      </c>
      <c r="G9" s="78">
        <v>30000</v>
      </c>
      <c r="H9" s="78">
        <v>1000000</v>
      </c>
      <c r="I9" s="78"/>
      <c r="J9" s="78"/>
      <c r="K9" s="78"/>
      <c r="L9" s="78"/>
      <c r="M9" s="78"/>
      <c r="N9" s="78"/>
      <c r="O9" s="78"/>
      <c r="P9" s="78"/>
    </row>
    <row r="10" spans="1:17" ht="17.45" customHeight="1" x14ac:dyDescent="0.2">
      <c r="A10" s="37">
        <v>11111112</v>
      </c>
      <c r="B10" s="39" t="s">
        <v>23</v>
      </c>
      <c r="C10" s="39" t="s">
        <v>22</v>
      </c>
      <c r="D10" s="75" t="s">
        <v>7</v>
      </c>
      <c r="E10" s="70">
        <v>4000</v>
      </c>
      <c r="F10" s="78">
        <f t="shared" ref="F10:F40" si="2">SUM(G10:P10)</f>
        <v>600000</v>
      </c>
      <c r="G10" s="78"/>
      <c r="H10" s="78"/>
      <c r="I10" s="78">
        <v>100000</v>
      </c>
      <c r="J10" s="78">
        <v>500000</v>
      </c>
      <c r="K10" s="78"/>
      <c r="L10" s="78"/>
      <c r="M10" s="78"/>
      <c r="N10" s="78"/>
      <c r="O10" s="78"/>
      <c r="P10" s="78"/>
    </row>
    <row r="11" spans="1:17" ht="17.45" customHeight="1" x14ac:dyDescent="0.2">
      <c r="A11" s="37">
        <v>11111113</v>
      </c>
      <c r="B11" s="39"/>
      <c r="C11" s="39" t="s">
        <v>28</v>
      </c>
      <c r="D11" s="75" t="s">
        <v>8</v>
      </c>
      <c r="E11" s="70">
        <v>4000</v>
      </c>
      <c r="F11" s="78">
        <f t="shared" si="2"/>
        <v>600000</v>
      </c>
      <c r="G11" s="78"/>
      <c r="H11" s="78"/>
      <c r="I11" s="78"/>
      <c r="J11" s="78"/>
      <c r="K11" s="78">
        <v>500000</v>
      </c>
      <c r="L11" s="78">
        <v>100000</v>
      </c>
      <c r="M11" s="78"/>
      <c r="N11" s="78"/>
      <c r="O11" s="78"/>
      <c r="P11" s="78"/>
    </row>
    <row r="12" spans="1:17" ht="17.45" customHeight="1" x14ac:dyDescent="0.2">
      <c r="A12" s="40"/>
      <c r="B12" s="39"/>
      <c r="C12" s="39"/>
      <c r="D12" s="75" t="s">
        <v>14</v>
      </c>
      <c r="E12" s="70"/>
      <c r="F12" s="78">
        <f t="shared" si="2"/>
        <v>0</v>
      </c>
      <c r="G12" s="78"/>
      <c r="H12" s="78"/>
      <c r="I12" s="78"/>
      <c r="J12" s="78"/>
      <c r="K12" s="78"/>
      <c r="L12" s="78"/>
      <c r="M12" s="78"/>
      <c r="N12" s="78"/>
      <c r="O12" s="78"/>
      <c r="P12" s="78"/>
    </row>
    <row r="13" spans="1:17" ht="17.45" customHeight="1" x14ac:dyDescent="0.2">
      <c r="A13" s="41"/>
      <c r="B13" s="41"/>
      <c r="C13" s="41"/>
      <c r="D13" s="75" t="s">
        <v>6</v>
      </c>
      <c r="E13" s="70"/>
      <c r="F13" s="78">
        <f t="shared" si="2"/>
        <v>0</v>
      </c>
      <c r="G13" s="84"/>
      <c r="H13" s="86"/>
      <c r="I13" s="84"/>
      <c r="J13" s="84"/>
      <c r="K13" s="84"/>
      <c r="L13" s="84"/>
      <c r="M13" s="84"/>
      <c r="N13" s="84"/>
      <c r="O13" s="84"/>
      <c r="P13" s="84"/>
    </row>
    <row r="14" spans="1:17" ht="17.45" customHeight="1" x14ac:dyDescent="0.2">
      <c r="A14" s="40"/>
      <c r="B14" s="39"/>
      <c r="C14" s="41"/>
      <c r="D14" s="75" t="s">
        <v>6</v>
      </c>
      <c r="E14" s="70"/>
      <c r="F14" s="78">
        <f t="shared" si="2"/>
        <v>0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</row>
    <row r="15" spans="1:17" ht="17.45" customHeight="1" x14ac:dyDescent="0.2">
      <c r="A15" s="37"/>
      <c r="B15" s="39"/>
      <c r="C15" s="39"/>
      <c r="D15" s="75" t="s">
        <v>6</v>
      </c>
      <c r="E15" s="70"/>
      <c r="F15" s="78">
        <f t="shared" si="2"/>
        <v>0</v>
      </c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1"/>
    </row>
    <row r="16" spans="1:17" ht="18" customHeight="1" x14ac:dyDescent="0.2">
      <c r="A16" s="37"/>
      <c r="B16" s="39"/>
      <c r="C16" s="39"/>
      <c r="D16" s="75" t="s">
        <v>6</v>
      </c>
      <c r="E16" s="70"/>
      <c r="F16" s="78">
        <f t="shared" si="2"/>
        <v>0</v>
      </c>
      <c r="G16" s="78"/>
      <c r="H16" s="78"/>
      <c r="I16" s="78"/>
      <c r="J16" s="78"/>
      <c r="K16" s="78"/>
      <c r="L16" s="78"/>
      <c r="M16" s="78"/>
      <c r="N16" s="78"/>
      <c r="O16" s="78"/>
      <c r="P16" s="78"/>
    </row>
    <row r="17" spans="1:16" ht="18" customHeight="1" x14ac:dyDescent="0.2">
      <c r="A17" s="37"/>
      <c r="B17" s="39"/>
      <c r="C17" s="39"/>
      <c r="D17" s="75" t="s">
        <v>6</v>
      </c>
      <c r="E17" s="70"/>
      <c r="F17" s="78">
        <f t="shared" si="2"/>
        <v>0</v>
      </c>
      <c r="G17" s="78"/>
      <c r="H17" s="78"/>
      <c r="I17" s="78"/>
      <c r="J17" s="78"/>
      <c r="K17" s="78"/>
      <c r="L17" s="78"/>
      <c r="M17" s="78"/>
      <c r="N17" s="78"/>
      <c r="O17" s="78"/>
      <c r="P17" s="78"/>
    </row>
    <row r="18" spans="1:16" ht="18" customHeight="1" x14ac:dyDescent="0.2">
      <c r="A18" s="37"/>
      <c r="B18" s="39"/>
      <c r="C18" s="39"/>
      <c r="D18" s="75" t="s">
        <v>6</v>
      </c>
      <c r="E18" s="70"/>
      <c r="F18" s="78">
        <f t="shared" si="2"/>
        <v>0</v>
      </c>
      <c r="G18" s="78"/>
      <c r="H18" s="78"/>
      <c r="I18" s="78"/>
      <c r="J18" s="78"/>
      <c r="K18" s="78"/>
      <c r="L18" s="78"/>
      <c r="M18" s="78"/>
      <c r="N18" s="78"/>
      <c r="O18" s="78"/>
      <c r="P18" s="78"/>
    </row>
    <row r="19" spans="1:16" ht="18" customHeight="1" x14ac:dyDescent="0.2">
      <c r="A19" s="37"/>
      <c r="B19" s="39"/>
      <c r="C19" s="39"/>
      <c r="D19" s="75" t="s">
        <v>6</v>
      </c>
      <c r="E19" s="70"/>
      <c r="F19" s="78">
        <f t="shared" si="2"/>
        <v>0</v>
      </c>
      <c r="G19" s="78"/>
      <c r="H19" s="78"/>
      <c r="I19" s="78"/>
      <c r="J19" s="78"/>
      <c r="K19" s="78"/>
      <c r="L19" s="78"/>
      <c r="M19" s="78"/>
      <c r="N19" s="78"/>
      <c r="O19" s="78"/>
      <c r="P19" s="78"/>
    </row>
    <row r="20" spans="1:16" ht="18" customHeight="1" x14ac:dyDescent="0.2">
      <c r="A20" s="37"/>
      <c r="B20" s="39"/>
      <c r="C20" s="39"/>
      <c r="D20" s="75" t="s">
        <v>8</v>
      </c>
      <c r="E20" s="70"/>
      <c r="F20" s="78">
        <f t="shared" si="2"/>
        <v>0</v>
      </c>
      <c r="G20" s="78"/>
      <c r="H20" s="78"/>
      <c r="I20" s="78"/>
      <c r="J20" s="78"/>
      <c r="K20" s="78"/>
      <c r="L20" s="78"/>
      <c r="M20" s="78"/>
      <c r="N20" s="78"/>
      <c r="O20" s="78"/>
      <c r="P20" s="78"/>
    </row>
    <row r="21" spans="1:16" ht="18" customHeight="1" x14ac:dyDescent="0.2">
      <c r="A21" s="37"/>
      <c r="B21" s="39"/>
      <c r="C21" s="39"/>
      <c r="D21" s="75" t="s">
        <v>6</v>
      </c>
      <c r="E21" s="70"/>
      <c r="F21" s="78">
        <f t="shared" si="2"/>
        <v>0</v>
      </c>
      <c r="G21" s="78"/>
      <c r="H21" s="78"/>
      <c r="I21" s="78"/>
      <c r="J21" s="78"/>
      <c r="K21" s="78"/>
      <c r="L21" s="78"/>
      <c r="M21" s="78"/>
      <c r="N21" s="78"/>
      <c r="O21" s="78"/>
      <c r="P21" s="78"/>
    </row>
    <row r="22" spans="1:16" ht="18" customHeight="1" x14ac:dyDescent="0.2">
      <c r="A22" s="37"/>
      <c r="B22" s="39"/>
      <c r="C22" s="39"/>
      <c r="D22" s="75" t="s">
        <v>6</v>
      </c>
      <c r="E22" s="70"/>
      <c r="F22" s="78">
        <f t="shared" si="2"/>
        <v>0</v>
      </c>
      <c r="G22" s="78"/>
      <c r="H22" s="78"/>
      <c r="I22" s="78"/>
      <c r="J22" s="78"/>
      <c r="K22" s="78"/>
      <c r="L22" s="78"/>
      <c r="M22" s="78"/>
      <c r="N22" s="78"/>
      <c r="O22" s="78"/>
      <c r="P22" s="78"/>
    </row>
    <row r="23" spans="1:16" ht="18" customHeight="1" x14ac:dyDescent="0.2">
      <c r="A23" s="37"/>
      <c r="B23" s="39"/>
      <c r="C23" s="39"/>
      <c r="D23" s="75" t="s">
        <v>6</v>
      </c>
      <c r="E23" s="70"/>
      <c r="F23" s="78">
        <f t="shared" si="2"/>
        <v>0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</row>
    <row r="24" spans="1:16" ht="18" customHeight="1" x14ac:dyDescent="0.2">
      <c r="A24" s="37"/>
      <c r="B24" s="39"/>
      <c r="C24" s="39"/>
      <c r="D24" s="75" t="s">
        <v>6</v>
      </c>
      <c r="E24" s="70"/>
      <c r="F24" s="78">
        <f t="shared" si="2"/>
        <v>0</v>
      </c>
      <c r="G24" s="78"/>
      <c r="H24" s="78"/>
      <c r="I24" s="78"/>
      <c r="J24" s="78"/>
      <c r="K24" s="78"/>
      <c r="L24" s="78"/>
      <c r="M24" s="78"/>
      <c r="N24" s="78"/>
      <c r="O24" s="78"/>
      <c r="P24" s="78"/>
    </row>
    <row r="25" spans="1:16" ht="18" customHeight="1" x14ac:dyDescent="0.2">
      <c r="A25" s="37"/>
      <c r="B25" s="39"/>
      <c r="C25" s="39"/>
      <c r="D25" s="75" t="s">
        <v>6</v>
      </c>
      <c r="E25" s="70"/>
      <c r="F25" s="78">
        <f t="shared" si="2"/>
        <v>0</v>
      </c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1:16" ht="18" customHeight="1" x14ac:dyDescent="0.2">
      <c r="A26" s="37"/>
      <c r="B26" s="38"/>
      <c r="C26" s="39"/>
      <c r="D26" s="75" t="s">
        <v>6</v>
      </c>
      <c r="E26" s="70"/>
      <c r="F26" s="78">
        <f t="shared" si="2"/>
        <v>0</v>
      </c>
      <c r="G26" s="78"/>
      <c r="H26" s="78"/>
      <c r="I26" s="78"/>
      <c r="J26" s="78"/>
      <c r="K26" s="78"/>
      <c r="L26" s="78"/>
      <c r="M26" s="78"/>
      <c r="N26" s="78"/>
      <c r="O26" s="78"/>
      <c r="P26" s="78"/>
    </row>
    <row r="27" spans="1:16" ht="18" customHeight="1" x14ac:dyDescent="0.2">
      <c r="A27" s="37"/>
      <c r="B27" s="38"/>
      <c r="C27" s="39"/>
      <c r="D27" s="75" t="s">
        <v>6</v>
      </c>
      <c r="E27" s="70"/>
      <c r="F27" s="78">
        <f t="shared" si="2"/>
        <v>0</v>
      </c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16" ht="18" customHeight="1" x14ac:dyDescent="0.2">
      <c r="A28" s="37"/>
      <c r="B28" s="38"/>
      <c r="C28" s="39"/>
      <c r="D28" s="75" t="s">
        <v>6</v>
      </c>
      <c r="E28" s="70"/>
      <c r="F28" s="78">
        <f t="shared" si="2"/>
        <v>0</v>
      </c>
      <c r="G28" s="78"/>
      <c r="H28" s="78"/>
      <c r="I28" s="78"/>
      <c r="J28" s="78"/>
      <c r="K28" s="78"/>
      <c r="L28" s="78"/>
      <c r="M28" s="78"/>
      <c r="N28" s="78"/>
      <c r="O28" s="78"/>
      <c r="P28" s="78"/>
    </row>
    <row r="29" spans="1:16" ht="18" customHeight="1" x14ac:dyDescent="0.2">
      <c r="A29" s="37"/>
      <c r="B29" s="38"/>
      <c r="C29" s="39"/>
      <c r="D29" s="75" t="s">
        <v>6</v>
      </c>
      <c r="E29" s="70"/>
      <c r="F29" s="78">
        <f t="shared" si="2"/>
        <v>0</v>
      </c>
      <c r="G29" s="78"/>
      <c r="H29" s="78"/>
      <c r="I29" s="78"/>
      <c r="J29" s="78"/>
      <c r="K29" s="78"/>
      <c r="L29" s="78"/>
      <c r="M29" s="78"/>
      <c r="N29" s="78"/>
      <c r="O29" s="78"/>
      <c r="P29" s="78"/>
    </row>
    <row r="30" spans="1:16" ht="18" customHeight="1" x14ac:dyDescent="0.2">
      <c r="A30" s="38"/>
      <c r="B30" s="38"/>
      <c r="C30" s="39"/>
      <c r="D30" s="75" t="s">
        <v>6</v>
      </c>
      <c r="E30" s="70"/>
      <c r="F30" s="78">
        <f t="shared" si="2"/>
        <v>0</v>
      </c>
      <c r="G30" s="78"/>
      <c r="H30" s="78"/>
      <c r="I30" s="78"/>
      <c r="J30" s="78"/>
      <c r="K30" s="78"/>
      <c r="L30" s="78"/>
      <c r="M30" s="78"/>
      <c r="N30" s="78"/>
      <c r="O30" s="78"/>
      <c r="P30" s="78"/>
    </row>
    <row r="31" spans="1:16" ht="18" customHeight="1" x14ac:dyDescent="0.2">
      <c r="A31" s="37"/>
      <c r="B31" s="38"/>
      <c r="C31" s="39"/>
      <c r="D31" s="75" t="s">
        <v>8</v>
      </c>
      <c r="E31" s="70"/>
      <c r="F31" s="78">
        <f t="shared" si="2"/>
        <v>0</v>
      </c>
      <c r="G31" s="78"/>
      <c r="H31" s="78"/>
      <c r="I31" s="78"/>
      <c r="J31" s="78"/>
      <c r="K31" s="78"/>
      <c r="L31" s="78"/>
      <c r="M31" s="78"/>
      <c r="N31" s="78"/>
      <c r="O31" s="78"/>
      <c r="P31" s="78"/>
    </row>
    <row r="32" spans="1:16" ht="18" customHeight="1" x14ac:dyDescent="0.2">
      <c r="A32" s="37"/>
      <c r="B32" s="38"/>
      <c r="C32" s="39"/>
      <c r="D32" s="75" t="s">
        <v>8</v>
      </c>
      <c r="E32" s="70"/>
      <c r="F32" s="78">
        <f t="shared" si="2"/>
        <v>0</v>
      </c>
      <c r="G32" s="78"/>
      <c r="H32" s="78"/>
      <c r="I32" s="78"/>
      <c r="J32" s="78"/>
      <c r="K32" s="78"/>
      <c r="L32" s="78"/>
      <c r="M32" s="78"/>
      <c r="N32" s="78"/>
      <c r="O32" s="78"/>
      <c r="P32" s="78"/>
    </row>
    <row r="33" spans="1:16" ht="18" customHeight="1" x14ac:dyDescent="0.2">
      <c r="A33" s="38"/>
      <c r="B33" s="38"/>
      <c r="C33" s="38"/>
      <c r="D33" s="75" t="s">
        <v>6</v>
      </c>
      <c r="E33" s="70"/>
      <c r="F33" s="78">
        <f t="shared" si="2"/>
        <v>0</v>
      </c>
      <c r="G33" s="78"/>
      <c r="H33" s="78"/>
      <c r="I33" s="78"/>
      <c r="J33" s="78"/>
      <c r="K33" s="78"/>
      <c r="L33" s="78"/>
      <c r="M33" s="78"/>
      <c r="N33" s="78"/>
      <c r="O33" s="78"/>
      <c r="P33" s="78"/>
    </row>
    <row r="34" spans="1:16" ht="18" customHeight="1" x14ac:dyDescent="0.2">
      <c r="A34" s="42"/>
      <c r="B34" s="38"/>
      <c r="C34" s="39"/>
      <c r="D34" s="75" t="s">
        <v>6</v>
      </c>
      <c r="E34" s="70"/>
      <c r="F34" s="78">
        <f t="shared" si="2"/>
        <v>0</v>
      </c>
      <c r="G34" s="78"/>
      <c r="H34" s="78"/>
      <c r="I34" s="78"/>
      <c r="J34" s="78"/>
      <c r="K34" s="78"/>
      <c r="L34" s="78"/>
      <c r="M34" s="78"/>
      <c r="N34" s="78"/>
      <c r="O34" s="78"/>
      <c r="P34" s="78"/>
    </row>
    <row r="35" spans="1:16" ht="18" customHeight="1" x14ac:dyDescent="0.2">
      <c r="A35" s="37"/>
      <c r="B35" s="38"/>
      <c r="C35" s="39"/>
      <c r="D35" s="75" t="s">
        <v>6</v>
      </c>
      <c r="E35" s="70"/>
      <c r="F35" s="78">
        <f t="shared" si="2"/>
        <v>0</v>
      </c>
      <c r="G35" s="78"/>
      <c r="H35" s="78"/>
      <c r="I35" s="78"/>
      <c r="J35" s="78"/>
      <c r="K35" s="78"/>
      <c r="L35" s="78"/>
      <c r="M35" s="78"/>
      <c r="N35" s="78"/>
      <c r="O35" s="78"/>
      <c r="P35" s="78"/>
    </row>
    <row r="36" spans="1:16" ht="18" customHeight="1" x14ac:dyDescent="0.2">
      <c r="A36" s="37"/>
      <c r="B36" s="38"/>
      <c r="C36" s="39"/>
      <c r="D36" s="75" t="s">
        <v>6</v>
      </c>
      <c r="E36" s="70"/>
      <c r="F36" s="78">
        <f t="shared" si="2"/>
        <v>0</v>
      </c>
      <c r="G36" s="78"/>
      <c r="H36" s="78"/>
      <c r="I36" s="78"/>
      <c r="J36" s="78"/>
      <c r="K36" s="78"/>
      <c r="L36" s="78"/>
      <c r="M36" s="78"/>
      <c r="N36" s="78"/>
      <c r="O36" s="78"/>
      <c r="P36" s="78"/>
    </row>
    <row r="37" spans="1:16" ht="18" customHeight="1" x14ac:dyDescent="0.2">
      <c r="A37" s="37"/>
      <c r="B37" s="38"/>
      <c r="C37" s="39"/>
      <c r="D37" s="75" t="s">
        <v>6</v>
      </c>
      <c r="E37" s="70"/>
      <c r="F37" s="78">
        <f t="shared" si="2"/>
        <v>0</v>
      </c>
      <c r="G37" s="78"/>
      <c r="H37" s="78"/>
      <c r="I37" s="78"/>
      <c r="J37" s="78"/>
      <c r="K37" s="78"/>
      <c r="L37" s="78"/>
      <c r="M37" s="78"/>
      <c r="N37" s="78"/>
      <c r="O37" s="78"/>
      <c r="P37" s="78"/>
    </row>
    <row r="38" spans="1:16" ht="18" customHeight="1" x14ac:dyDescent="0.2">
      <c r="A38" s="37"/>
      <c r="B38" s="38"/>
      <c r="C38" s="39"/>
      <c r="D38" s="75" t="s">
        <v>6</v>
      </c>
      <c r="E38" s="70"/>
      <c r="F38" s="78">
        <f t="shared" si="2"/>
        <v>0</v>
      </c>
      <c r="G38" s="78"/>
      <c r="H38" s="78"/>
      <c r="I38" s="78"/>
      <c r="J38" s="78"/>
      <c r="K38" s="78"/>
      <c r="L38" s="78"/>
      <c r="M38" s="78"/>
      <c r="N38" s="78"/>
      <c r="O38" s="78"/>
      <c r="P38" s="78"/>
    </row>
    <row r="39" spans="1:16" ht="18" customHeight="1" x14ac:dyDescent="0.2">
      <c r="A39" s="37"/>
      <c r="B39" s="38"/>
      <c r="C39" s="39"/>
      <c r="D39" s="75" t="s">
        <v>6</v>
      </c>
      <c r="E39" s="70"/>
      <c r="F39" s="78">
        <f t="shared" si="2"/>
        <v>0</v>
      </c>
      <c r="G39" s="78"/>
      <c r="H39" s="78"/>
      <c r="I39" s="78"/>
      <c r="J39" s="78"/>
      <c r="K39" s="78"/>
      <c r="L39" s="78"/>
      <c r="M39" s="78"/>
      <c r="N39" s="78"/>
      <c r="O39" s="78"/>
      <c r="P39" s="78"/>
    </row>
    <row r="40" spans="1:16" ht="18" customHeight="1" x14ac:dyDescent="0.2">
      <c r="A40" s="37"/>
      <c r="B40" s="38"/>
      <c r="C40" s="39"/>
      <c r="D40" s="75" t="s">
        <v>6</v>
      </c>
      <c r="E40" s="70"/>
      <c r="F40" s="78">
        <f t="shared" si="2"/>
        <v>0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</row>
    <row r="41" spans="1:16" s="4" customFormat="1" ht="28.9" customHeight="1" x14ac:dyDescent="0.2">
      <c r="A41" s="21"/>
      <c r="B41" s="21" t="s">
        <v>33</v>
      </c>
      <c r="C41" s="22"/>
      <c r="D41" s="76"/>
      <c r="E41" s="71"/>
      <c r="F41" s="27">
        <f>SUM(F9:F40)</f>
        <v>2230000</v>
      </c>
      <c r="G41" s="27">
        <f t="shared" ref="G41:P41" si="3">SUM(G9:G40)</f>
        <v>30000</v>
      </c>
      <c r="H41" s="27">
        <f t="shared" si="3"/>
        <v>1000000</v>
      </c>
      <c r="I41" s="27">
        <f t="shared" si="3"/>
        <v>100000</v>
      </c>
      <c r="J41" s="27">
        <f t="shared" si="3"/>
        <v>500000</v>
      </c>
      <c r="K41" s="27">
        <f t="shared" si="3"/>
        <v>500000</v>
      </c>
      <c r="L41" s="27">
        <f t="shared" si="3"/>
        <v>100000</v>
      </c>
      <c r="M41" s="27">
        <f t="shared" si="3"/>
        <v>0</v>
      </c>
      <c r="N41" s="27">
        <f t="shared" si="3"/>
        <v>0</v>
      </c>
      <c r="O41" s="27">
        <f t="shared" si="3"/>
        <v>0</v>
      </c>
      <c r="P41" s="27">
        <f t="shared" si="3"/>
        <v>0</v>
      </c>
    </row>
    <row r="42" spans="1:16" s="4" customFormat="1" ht="24" customHeight="1" x14ac:dyDescent="0.2">
      <c r="A42" s="23"/>
      <c r="B42" s="24" t="s">
        <v>10</v>
      </c>
      <c r="C42" s="25"/>
      <c r="D42" s="14"/>
      <c r="E42" s="52" t="s">
        <v>37</v>
      </c>
      <c r="F42" s="50">
        <f>F64</f>
        <v>75000</v>
      </c>
      <c r="G42" s="50">
        <f t="shared" ref="G42:P42" si="4">G64</f>
        <v>0</v>
      </c>
      <c r="H42" s="50">
        <f t="shared" si="4"/>
        <v>25000</v>
      </c>
      <c r="I42" s="50">
        <f t="shared" si="4"/>
        <v>0</v>
      </c>
      <c r="J42" s="50">
        <f t="shared" si="4"/>
        <v>25000</v>
      </c>
      <c r="K42" s="50">
        <f t="shared" si="4"/>
        <v>0</v>
      </c>
      <c r="L42" s="50">
        <f t="shared" si="4"/>
        <v>25000</v>
      </c>
      <c r="M42" s="50">
        <f t="shared" si="4"/>
        <v>0</v>
      </c>
      <c r="N42" s="50">
        <f t="shared" si="4"/>
        <v>0</v>
      </c>
      <c r="O42" s="50">
        <f t="shared" si="4"/>
        <v>0</v>
      </c>
      <c r="P42" s="50">
        <f t="shared" si="4"/>
        <v>0</v>
      </c>
    </row>
    <row r="43" spans="1:16" ht="18" customHeight="1" x14ac:dyDescent="0.2">
      <c r="A43" s="16"/>
      <c r="B43" s="26"/>
      <c r="C43" s="18"/>
      <c r="D43" s="63" t="s">
        <v>9</v>
      </c>
      <c r="E43" s="64">
        <v>5000</v>
      </c>
      <c r="F43" s="36">
        <f>SUM(G43:P43)</f>
        <v>25000</v>
      </c>
      <c r="G43" s="36"/>
      <c r="H43" s="36">
        <v>25000</v>
      </c>
      <c r="I43" s="36"/>
      <c r="J43" s="36"/>
      <c r="K43" s="36"/>
      <c r="L43" s="36"/>
      <c r="M43" s="36"/>
      <c r="N43" s="36"/>
      <c r="O43" s="36"/>
      <c r="P43" s="36"/>
    </row>
    <row r="44" spans="1:16" ht="18" customHeight="1" x14ac:dyDescent="0.2">
      <c r="A44" s="16"/>
      <c r="B44" s="18"/>
      <c r="C44" s="18"/>
      <c r="D44" s="63" t="s">
        <v>9</v>
      </c>
      <c r="E44" s="64">
        <v>4000</v>
      </c>
      <c r="F44" s="36">
        <f t="shared" ref="F44:F63" si="5">SUM(G44:P44)</f>
        <v>25000</v>
      </c>
      <c r="G44" s="36"/>
      <c r="H44" s="36"/>
      <c r="I44" s="36"/>
      <c r="J44" s="36">
        <v>25000</v>
      </c>
      <c r="K44" s="36"/>
      <c r="L44" s="36"/>
      <c r="M44" s="36"/>
      <c r="N44" s="36"/>
      <c r="O44" s="36"/>
      <c r="P44" s="36"/>
    </row>
    <row r="45" spans="1:16" ht="18" customHeight="1" x14ac:dyDescent="0.2">
      <c r="A45" s="16"/>
      <c r="B45" s="18"/>
      <c r="C45" s="18"/>
      <c r="D45" s="63" t="s">
        <v>9</v>
      </c>
      <c r="E45" s="64">
        <v>3000</v>
      </c>
      <c r="F45" s="36">
        <f t="shared" si="5"/>
        <v>25000</v>
      </c>
      <c r="G45" s="36"/>
      <c r="H45" s="36"/>
      <c r="I45" s="36"/>
      <c r="J45" s="36"/>
      <c r="K45" s="36"/>
      <c r="L45" s="36">
        <v>25000</v>
      </c>
      <c r="M45" s="36"/>
      <c r="N45" s="36"/>
      <c r="O45" s="36"/>
      <c r="P45" s="36"/>
    </row>
    <row r="46" spans="1:16" ht="18" customHeight="1" x14ac:dyDescent="0.2">
      <c r="A46" s="16"/>
      <c r="B46" s="18"/>
      <c r="C46" s="18"/>
      <c r="D46" s="63" t="s">
        <v>9</v>
      </c>
      <c r="E46" s="64"/>
      <c r="F46" s="36">
        <f t="shared" si="5"/>
        <v>0</v>
      </c>
      <c r="G46" s="36"/>
      <c r="H46" s="36"/>
      <c r="I46" s="36"/>
      <c r="J46" s="36"/>
      <c r="K46" s="36"/>
      <c r="L46" s="36"/>
      <c r="M46" s="36"/>
      <c r="N46" s="36"/>
      <c r="O46" s="36"/>
      <c r="P46" s="36"/>
    </row>
    <row r="47" spans="1:16" ht="18" customHeight="1" x14ac:dyDescent="0.2">
      <c r="A47" s="16"/>
      <c r="B47" s="18"/>
      <c r="C47" s="18"/>
      <c r="D47" s="63" t="s">
        <v>9</v>
      </c>
      <c r="E47" s="64"/>
      <c r="F47" s="36">
        <f t="shared" si="5"/>
        <v>0</v>
      </c>
      <c r="G47" s="36"/>
      <c r="H47" s="36"/>
      <c r="I47" s="36"/>
      <c r="J47" s="36"/>
      <c r="K47" s="36"/>
      <c r="L47" s="36"/>
      <c r="M47" s="36"/>
      <c r="N47" s="36"/>
      <c r="O47" s="36"/>
      <c r="P47" s="36"/>
    </row>
    <row r="48" spans="1:16" ht="18" customHeight="1" x14ac:dyDescent="0.2">
      <c r="A48" s="16"/>
      <c r="B48" s="18"/>
      <c r="C48" s="18"/>
      <c r="D48" s="63" t="s">
        <v>9</v>
      </c>
      <c r="E48" s="64"/>
      <c r="F48" s="36">
        <f t="shared" si="5"/>
        <v>0</v>
      </c>
      <c r="G48" s="36"/>
      <c r="H48" s="36"/>
      <c r="I48" s="36"/>
      <c r="J48" s="36"/>
      <c r="K48" s="36"/>
      <c r="L48" s="36"/>
      <c r="M48" s="36"/>
      <c r="N48" s="36"/>
      <c r="O48" s="36"/>
      <c r="P48" s="36"/>
    </row>
    <row r="49" spans="1:16" ht="18" customHeight="1" x14ac:dyDescent="0.2">
      <c r="A49" s="16"/>
      <c r="B49" s="18"/>
      <c r="C49" s="18"/>
      <c r="D49" s="63" t="s">
        <v>9</v>
      </c>
      <c r="E49" s="64"/>
      <c r="F49" s="36">
        <f t="shared" si="5"/>
        <v>0</v>
      </c>
      <c r="G49" s="36"/>
      <c r="H49" s="36"/>
      <c r="I49" s="36"/>
      <c r="J49" s="36"/>
      <c r="K49" s="36"/>
      <c r="L49" s="36"/>
      <c r="M49" s="36"/>
      <c r="N49" s="36"/>
      <c r="O49" s="36"/>
      <c r="P49" s="36"/>
    </row>
    <row r="50" spans="1:16" ht="18" customHeight="1" x14ac:dyDescent="0.2">
      <c r="A50" s="16"/>
      <c r="B50" s="18"/>
      <c r="C50" s="18"/>
      <c r="D50" s="63" t="s">
        <v>9</v>
      </c>
      <c r="E50" s="64"/>
      <c r="F50" s="36">
        <f t="shared" si="5"/>
        <v>0</v>
      </c>
      <c r="G50" s="36"/>
      <c r="H50" s="36"/>
      <c r="I50" s="36"/>
      <c r="J50" s="36"/>
      <c r="K50" s="36"/>
      <c r="L50" s="36"/>
      <c r="M50" s="36"/>
      <c r="N50" s="36"/>
      <c r="O50" s="36"/>
      <c r="P50" s="36"/>
    </row>
    <row r="51" spans="1:16" ht="18" customHeight="1" x14ac:dyDescent="0.2">
      <c r="A51" s="16"/>
      <c r="B51" s="18"/>
      <c r="C51" s="18"/>
      <c r="D51" s="63" t="s">
        <v>9</v>
      </c>
      <c r="E51" s="64"/>
      <c r="F51" s="36">
        <f t="shared" si="5"/>
        <v>0</v>
      </c>
      <c r="G51" s="36"/>
      <c r="H51" s="36"/>
      <c r="I51" s="36"/>
      <c r="J51" s="36"/>
      <c r="K51" s="36"/>
      <c r="L51" s="36"/>
      <c r="M51" s="36"/>
      <c r="N51" s="36"/>
      <c r="O51" s="36"/>
      <c r="P51" s="36"/>
    </row>
    <row r="52" spans="1:16" ht="18" customHeight="1" x14ac:dyDescent="0.2">
      <c r="A52" s="16"/>
      <c r="B52" s="18"/>
      <c r="C52" s="18"/>
      <c r="D52" s="63" t="s">
        <v>9</v>
      </c>
      <c r="E52" s="64"/>
      <c r="F52" s="36">
        <f t="shared" si="5"/>
        <v>0</v>
      </c>
      <c r="G52" s="36"/>
      <c r="H52" s="36"/>
      <c r="I52" s="36"/>
      <c r="J52" s="36"/>
      <c r="K52" s="36"/>
      <c r="L52" s="36"/>
      <c r="M52" s="36"/>
      <c r="N52" s="36"/>
      <c r="O52" s="36"/>
      <c r="P52" s="36"/>
    </row>
    <row r="53" spans="1:16" ht="18" customHeight="1" x14ac:dyDescent="0.2">
      <c r="A53" s="16"/>
      <c r="B53" s="18"/>
      <c r="C53" s="18"/>
      <c r="D53" s="63" t="s">
        <v>9</v>
      </c>
      <c r="E53" s="64"/>
      <c r="F53" s="36">
        <f t="shared" si="5"/>
        <v>0</v>
      </c>
      <c r="G53" s="36"/>
      <c r="H53" s="36"/>
      <c r="I53" s="36"/>
      <c r="J53" s="36"/>
      <c r="K53" s="36"/>
      <c r="L53" s="36"/>
      <c r="M53" s="36"/>
      <c r="N53" s="36"/>
      <c r="O53" s="36"/>
      <c r="P53" s="36"/>
    </row>
    <row r="54" spans="1:16" ht="18" customHeight="1" x14ac:dyDescent="0.2">
      <c r="A54" s="16"/>
      <c r="B54" s="18"/>
      <c r="C54" s="18"/>
      <c r="D54" s="63" t="s">
        <v>9</v>
      </c>
      <c r="E54" s="64"/>
      <c r="F54" s="36">
        <f t="shared" si="5"/>
        <v>0</v>
      </c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ht="18" customHeight="1" x14ac:dyDescent="0.2">
      <c r="A55" s="16"/>
      <c r="B55" s="18"/>
      <c r="C55" s="18"/>
      <c r="D55" s="63" t="s">
        <v>9</v>
      </c>
      <c r="E55" s="64"/>
      <c r="F55" s="36">
        <f t="shared" si="5"/>
        <v>0</v>
      </c>
      <c r="G55" s="36"/>
      <c r="H55" s="36"/>
      <c r="I55" s="36"/>
      <c r="J55" s="36"/>
      <c r="K55" s="36"/>
      <c r="L55" s="36"/>
      <c r="M55" s="36"/>
      <c r="N55" s="36"/>
      <c r="O55" s="36"/>
      <c r="P55" s="36"/>
    </row>
    <row r="56" spans="1:16" ht="18" customHeight="1" x14ac:dyDescent="0.2">
      <c r="A56" s="16"/>
      <c r="B56" s="18"/>
      <c r="C56" s="18"/>
      <c r="D56" s="63" t="s">
        <v>9</v>
      </c>
      <c r="E56" s="64"/>
      <c r="F56" s="36">
        <f t="shared" si="5"/>
        <v>0</v>
      </c>
      <c r="G56" s="36"/>
      <c r="H56" s="36"/>
      <c r="I56" s="36"/>
      <c r="J56" s="36"/>
      <c r="K56" s="36"/>
      <c r="L56" s="36"/>
      <c r="M56" s="36"/>
      <c r="N56" s="36"/>
      <c r="O56" s="36"/>
      <c r="P56" s="36"/>
    </row>
    <row r="57" spans="1:16" ht="18" customHeight="1" x14ac:dyDescent="0.2">
      <c r="A57" s="16"/>
      <c r="B57" s="18"/>
      <c r="C57" s="18"/>
      <c r="D57" s="63" t="s">
        <v>9</v>
      </c>
      <c r="E57" s="64"/>
      <c r="F57" s="36">
        <f t="shared" si="5"/>
        <v>0</v>
      </c>
      <c r="G57" s="36"/>
      <c r="H57" s="36"/>
      <c r="I57" s="36"/>
      <c r="J57" s="36"/>
      <c r="K57" s="36"/>
      <c r="L57" s="36"/>
      <c r="M57" s="36"/>
      <c r="N57" s="36"/>
      <c r="O57" s="36"/>
      <c r="P57" s="36"/>
    </row>
    <row r="58" spans="1:16" ht="18" customHeight="1" x14ac:dyDescent="0.2">
      <c r="A58" s="16"/>
      <c r="B58" s="18"/>
      <c r="C58" s="18"/>
      <c r="D58" s="63" t="s">
        <v>9</v>
      </c>
      <c r="E58" s="64"/>
      <c r="F58" s="36">
        <f t="shared" si="5"/>
        <v>0</v>
      </c>
      <c r="G58" s="36"/>
      <c r="H58" s="36"/>
      <c r="I58" s="36"/>
      <c r="J58" s="36"/>
      <c r="K58" s="36"/>
      <c r="L58" s="36"/>
      <c r="M58" s="36"/>
      <c r="N58" s="36"/>
      <c r="O58" s="36"/>
      <c r="P58" s="36"/>
    </row>
    <row r="59" spans="1:16" ht="18" customHeight="1" x14ac:dyDescent="0.2">
      <c r="A59" s="16"/>
      <c r="B59" s="18"/>
      <c r="C59" s="18"/>
      <c r="D59" s="63" t="s">
        <v>9</v>
      </c>
      <c r="E59" s="64"/>
      <c r="F59" s="36">
        <f t="shared" si="5"/>
        <v>0</v>
      </c>
      <c r="G59" s="36"/>
      <c r="H59" s="36"/>
      <c r="I59" s="36"/>
      <c r="J59" s="36"/>
      <c r="K59" s="36"/>
      <c r="L59" s="36"/>
      <c r="M59" s="36"/>
      <c r="N59" s="36"/>
      <c r="O59" s="36"/>
      <c r="P59" s="36"/>
    </row>
    <row r="60" spans="1:16" ht="18" customHeight="1" x14ac:dyDescent="0.2">
      <c r="A60" s="16"/>
      <c r="B60" s="18"/>
      <c r="C60" s="18"/>
      <c r="D60" s="63" t="s">
        <v>9</v>
      </c>
      <c r="E60" s="64"/>
      <c r="F60" s="36">
        <f t="shared" si="5"/>
        <v>0</v>
      </c>
      <c r="G60" s="36"/>
      <c r="H60" s="36"/>
      <c r="I60" s="36"/>
      <c r="J60" s="36"/>
      <c r="K60" s="36"/>
      <c r="L60" s="36"/>
      <c r="M60" s="36"/>
      <c r="N60" s="36"/>
      <c r="O60" s="36"/>
      <c r="P60" s="36"/>
    </row>
    <row r="61" spans="1:16" ht="18" customHeight="1" x14ac:dyDescent="0.2">
      <c r="A61" s="16"/>
      <c r="B61" s="18"/>
      <c r="C61" s="19"/>
      <c r="D61" s="77" t="s">
        <v>9</v>
      </c>
      <c r="E61" s="72"/>
      <c r="F61" s="36">
        <f t="shared" si="5"/>
        <v>0</v>
      </c>
      <c r="G61" s="36"/>
      <c r="H61" s="36"/>
      <c r="I61" s="36"/>
      <c r="J61" s="36"/>
      <c r="K61" s="36"/>
      <c r="L61" s="36"/>
      <c r="M61" s="36"/>
      <c r="N61" s="36"/>
      <c r="O61" s="36"/>
      <c r="P61" s="36"/>
    </row>
    <row r="62" spans="1:16" ht="18" customHeight="1" x14ac:dyDescent="0.2">
      <c r="A62" s="16"/>
      <c r="B62" s="18"/>
      <c r="C62" s="19"/>
      <c r="D62" s="77" t="s">
        <v>18</v>
      </c>
      <c r="E62" s="72"/>
      <c r="F62" s="36">
        <f t="shared" si="5"/>
        <v>0</v>
      </c>
      <c r="G62" s="36"/>
      <c r="H62" s="36"/>
      <c r="I62" s="36"/>
      <c r="J62" s="36"/>
      <c r="K62" s="36"/>
      <c r="L62" s="36"/>
      <c r="M62" s="36"/>
      <c r="N62" s="36"/>
      <c r="O62" s="36"/>
      <c r="P62" s="36"/>
    </row>
    <row r="63" spans="1:16" ht="18" customHeight="1" x14ac:dyDescent="0.2">
      <c r="A63" s="16"/>
      <c r="B63" s="18"/>
      <c r="C63" s="19"/>
      <c r="D63" s="77" t="s">
        <v>9</v>
      </c>
      <c r="E63" s="72"/>
      <c r="F63" s="36">
        <f t="shared" si="5"/>
        <v>0</v>
      </c>
      <c r="G63" s="36"/>
      <c r="H63" s="36"/>
      <c r="I63" s="36"/>
      <c r="J63" s="36"/>
      <c r="K63" s="36"/>
      <c r="L63" s="36"/>
      <c r="M63" s="36"/>
      <c r="N63" s="36"/>
      <c r="O63" s="36"/>
      <c r="P63" s="36"/>
    </row>
    <row r="64" spans="1:16" s="4" customFormat="1" ht="25.9" customHeight="1" x14ac:dyDescent="0.2">
      <c r="A64" s="21"/>
      <c r="B64" s="21" t="s">
        <v>34</v>
      </c>
      <c r="C64" s="22"/>
      <c r="D64" s="76"/>
      <c r="E64" s="71"/>
      <c r="F64" s="27">
        <f>SUM(F43:F63)</f>
        <v>75000</v>
      </c>
      <c r="G64" s="28">
        <f>SUM(G43:G63)</f>
        <v>0</v>
      </c>
      <c r="H64" s="28">
        <f>SUM(H43:H63)</f>
        <v>25000</v>
      </c>
      <c r="I64" s="28">
        <f t="shared" ref="I64:O64" si="6">SUM(I43:I63)</f>
        <v>0</v>
      </c>
      <c r="J64" s="28">
        <f t="shared" si="6"/>
        <v>25000</v>
      </c>
      <c r="K64" s="28">
        <f t="shared" si="6"/>
        <v>0</v>
      </c>
      <c r="L64" s="28">
        <f t="shared" si="6"/>
        <v>25000</v>
      </c>
      <c r="M64" s="28">
        <f t="shared" si="6"/>
        <v>0</v>
      </c>
      <c r="N64" s="28">
        <f t="shared" si="6"/>
        <v>0</v>
      </c>
      <c r="O64" s="28">
        <f t="shared" si="6"/>
        <v>0</v>
      </c>
      <c r="P64" s="28">
        <f>SUM(P43:P63)</f>
        <v>0</v>
      </c>
    </row>
    <row r="65" spans="1:17" s="3" customFormat="1" ht="28.15" customHeight="1" x14ac:dyDescent="0.2">
      <c r="A65" s="53"/>
      <c r="B65" s="54" t="s">
        <v>40</v>
      </c>
      <c r="C65" s="55"/>
      <c r="D65" s="56" t="s">
        <v>12</v>
      </c>
      <c r="E65" s="67"/>
      <c r="F65" s="57">
        <f>F66+F67</f>
        <v>115000</v>
      </c>
      <c r="G65" s="57">
        <f t="shared" ref="G65:H65" si="7">G66+G67</f>
        <v>95000</v>
      </c>
      <c r="H65" s="57">
        <f t="shared" si="7"/>
        <v>20000</v>
      </c>
      <c r="I65" s="57">
        <f>I66+I67</f>
        <v>0</v>
      </c>
      <c r="J65" s="57">
        <f t="shared" ref="H65:N65" si="8">J66+J67</f>
        <v>0</v>
      </c>
      <c r="K65" s="57">
        <f t="shared" si="8"/>
        <v>0</v>
      </c>
      <c r="L65" s="57">
        <f t="shared" si="8"/>
        <v>0</v>
      </c>
      <c r="M65" s="58">
        <f t="shared" si="8"/>
        <v>0</v>
      </c>
      <c r="N65" s="58">
        <f t="shared" si="8"/>
        <v>0</v>
      </c>
      <c r="O65" s="58">
        <f t="shared" ref="O65:P65" si="9">O66+O67</f>
        <v>0</v>
      </c>
      <c r="P65" s="58">
        <f t="shared" si="9"/>
        <v>0</v>
      </c>
    </row>
    <row r="66" spans="1:17" s="32" customFormat="1" ht="18" customHeight="1" x14ac:dyDescent="0.2">
      <c r="A66" s="29"/>
      <c r="B66" s="26" t="s">
        <v>32</v>
      </c>
      <c r="C66" s="30" t="s">
        <v>29</v>
      </c>
      <c r="D66" s="77" t="s">
        <v>3</v>
      </c>
      <c r="E66" s="35"/>
      <c r="F66" s="43">
        <f>SUM(G66:P66)</f>
        <v>55000</v>
      </c>
      <c r="G66" s="87">
        <v>45000</v>
      </c>
      <c r="H66" s="87">
        <v>10000</v>
      </c>
      <c r="I66" s="87"/>
      <c r="J66" s="87"/>
      <c r="K66" s="87"/>
      <c r="L66" s="87"/>
      <c r="M66" s="87"/>
      <c r="N66" s="87"/>
      <c r="O66" s="87"/>
      <c r="P66" s="87"/>
      <c r="Q66" s="31"/>
    </row>
    <row r="67" spans="1:17" s="32" customFormat="1" ht="18" customHeight="1" x14ac:dyDescent="0.2">
      <c r="A67" s="29"/>
      <c r="B67" s="26" t="s">
        <v>31</v>
      </c>
      <c r="C67" s="30" t="s">
        <v>30</v>
      </c>
      <c r="D67" s="77" t="s">
        <v>3</v>
      </c>
      <c r="E67" s="35"/>
      <c r="F67" s="43">
        <f>SUM(G67:P67)</f>
        <v>60000</v>
      </c>
      <c r="G67" s="87">
        <v>50000</v>
      </c>
      <c r="H67" s="87">
        <v>10000</v>
      </c>
      <c r="I67" s="87"/>
      <c r="J67" s="87"/>
      <c r="K67" s="87"/>
      <c r="L67" s="87"/>
      <c r="M67" s="87"/>
      <c r="N67" s="87"/>
      <c r="O67" s="87"/>
      <c r="P67" s="87"/>
    </row>
    <row r="68" spans="1:17" s="34" customFormat="1" ht="28.15" customHeight="1" x14ac:dyDescent="0.2">
      <c r="A68" s="53"/>
      <c r="B68" s="54" t="s">
        <v>39</v>
      </c>
      <c r="C68" s="59"/>
      <c r="D68" s="56" t="s">
        <v>12</v>
      </c>
      <c r="E68" s="67"/>
      <c r="F68" s="60">
        <f>SUM(F69:F70)</f>
        <v>102500</v>
      </c>
      <c r="G68" s="60">
        <f t="shared" ref="G68:I68" si="10">SUM(G69:G70)</f>
        <v>0</v>
      </c>
      <c r="H68" s="60">
        <f t="shared" si="10"/>
        <v>0</v>
      </c>
      <c r="I68" s="60">
        <f t="shared" si="10"/>
        <v>7500</v>
      </c>
      <c r="J68" s="60">
        <f>SUM(J69:J70)</f>
        <v>95000</v>
      </c>
      <c r="K68" s="60"/>
      <c r="L68" s="60">
        <f>SUM(L69:L70)</f>
        <v>0</v>
      </c>
      <c r="M68" s="60"/>
      <c r="N68" s="61">
        <f>SUM(N69:N70)</f>
        <v>0</v>
      </c>
      <c r="O68" s="60"/>
      <c r="P68" s="61">
        <f>SUM(P69:P70)</f>
        <v>0</v>
      </c>
      <c r="Q68" s="33"/>
    </row>
    <row r="69" spans="1:17" ht="18" customHeight="1" x14ac:dyDescent="0.2">
      <c r="A69" s="16"/>
      <c r="B69" s="18" t="s">
        <v>27</v>
      </c>
      <c r="C69" s="19" t="s">
        <v>22</v>
      </c>
      <c r="D69" s="77" t="s">
        <v>25</v>
      </c>
      <c r="E69" s="35"/>
      <c r="F69" s="35">
        <f>SUM(G69:P69)</f>
        <v>22500</v>
      </c>
      <c r="G69" s="36"/>
      <c r="H69" s="36"/>
      <c r="I69" s="36">
        <v>7500</v>
      </c>
      <c r="J69" s="36">
        <v>15000</v>
      </c>
      <c r="K69" s="36"/>
      <c r="L69" s="36"/>
      <c r="M69" s="36"/>
      <c r="N69" s="36"/>
      <c r="O69" s="36"/>
      <c r="P69" s="36"/>
    </row>
    <row r="70" spans="1:17" ht="18" customHeight="1" x14ac:dyDescent="0.2">
      <c r="A70" s="17"/>
      <c r="B70" s="17" t="s">
        <v>26</v>
      </c>
      <c r="C70" s="20" t="s">
        <v>28</v>
      </c>
      <c r="D70" s="77" t="s">
        <v>25</v>
      </c>
      <c r="E70" s="35"/>
      <c r="F70" s="35">
        <f>SUM(G70:P70)</f>
        <v>80000</v>
      </c>
      <c r="G70" s="35"/>
      <c r="H70" s="35"/>
      <c r="I70" s="35"/>
      <c r="J70" s="35">
        <v>80000</v>
      </c>
      <c r="K70" s="35"/>
      <c r="L70" s="35"/>
      <c r="M70" s="36"/>
      <c r="N70" s="36"/>
      <c r="O70" s="36"/>
      <c r="P70" s="36"/>
    </row>
    <row r="71" spans="1:17" s="4" customFormat="1" ht="25.9" customHeight="1" x14ac:dyDescent="0.2">
      <c r="A71" s="21"/>
      <c r="B71" s="21" t="s">
        <v>35</v>
      </c>
      <c r="C71" s="22"/>
      <c r="D71" s="76"/>
      <c r="E71" s="71"/>
      <c r="F71" s="27">
        <f>SUM(F50:F70)</f>
        <v>510000</v>
      </c>
      <c r="G71" s="28">
        <f>G65+G68</f>
        <v>95000</v>
      </c>
      <c r="H71" s="28">
        <f t="shared" ref="H71:P71" si="11">H65+H68</f>
        <v>20000</v>
      </c>
      <c r="I71" s="28">
        <f t="shared" si="11"/>
        <v>7500</v>
      </c>
      <c r="J71" s="28">
        <f t="shared" si="11"/>
        <v>95000</v>
      </c>
      <c r="K71" s="28">
        <f t="shared" si="11"/>
        <v>0</v>
      </c>
      <c r="L71" s="28">
        <f t="shared" si="11"/>
        <v>0</v>
      </c>
      <c r="M71" s="28">
        <f t="shared" si="11"/>
        <v>0</v>
      </c>
      <c r="N71" s="28">
        <f t="shared" si="11"/>
        <v>0</v>
      </c>
      <c r="O71" s="28">
        <f t="shared" si="11"/>
        <v>0</v>
      </c>
      <c r="P71" s="28">
        <f t="shared" si="11"/>
        <v>0</v>
      </c>
    </row>
    <row r="72" spans="1:17" x14ac:dyDescent="0.2">
      <c r="B72" s="2" t="s">
        <v>19</v>
      </c>
    </row>
  </sheetData>
  <mergeCells count="11">
    <mergeCell ref="A4:A5"/>
    <mergeCell ref="O4:P4"/>
    <mergeCell ref="B4:B5"/>
    <mergeCell ref="C4:C5"/>
    <mergeCell ref="D4:D5"/>
    <mergeCell ref="E4:E5"/>
    <mergeCell ref="G4:H4"/>
    <mergeCell ref="M4:N4"/>
    <mergeCell ref="K4:L4"/>
    <mergeCell ref="I4:J4"/>
    <mergeCell ref="F4:F5"/>
  </mergeCells>
  <phoneticPr fontId="0" type="noConversion"/>
  <pageMargins left="0.23622047244094491" right="0.17" top="0.52" bottom="0.45" header="0.31496062992125984" footer="0.28000000000000003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Kalle</cp:lastModifiedBy>
  <cp:lastPrinted>2019-08-06T13:43:12Z</cp:lastPrinted>
  <dcterms:created xsi:type="dcterms:W3CDTF">2007-02-07T06:21:51Z</dcterms:created>
  <dcterms:modified xsi:type="dcterms:W3CDTF">2019-08-16T13:08:19Z</dcterms:modified>
</cp:coreProperties>
</file>