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720" windowWidth="21570" windowHeight="7260"/>
  </bookViews>
  <sheets>
    <sheet name="Valga valla teed" sheetId="1" r:id="rId1"/>
  </sheets>
  <definedNames>
    <definedName name="_xlnm._FilterDatabase" localSheetId="0" hidden="1">'Valga valla teed'!$A$1:$W$1098</definedName>
    <definedName name="_xlnm.Print_Titles" localSheetId="0">'Valga valla teed'!$A:$B,'Valga valla teed'!$1:$1</definedName>
  </definedNames>
  <calcPr calcId="145621" concurrentCalc="0"/>
</workbook>
</file>

<file path=xl/calcChain.xml><?xml version="1.0" encoding="utf-8"?>
<calcChain xmlns="http://schemas.openxmlformats.org/spreadsheetml/2006/main">
  <c r="S349" i="1" l="1"/>
  <c r="U349" i="1"/>
  <c r="S2" i="1"/>
  <c r="U2" i="1"/>
  <c r="S3" i="1"/>
  <c r="U3" i="1"/>
  <c r="S6" i="1"/>
  <c r="U6" i="1"/>
  <c r="S9" i="1"/>
  <c r="U9" i="1"/>
  <c r="S17" i="1"/>
  <c r="U17" i="1"/>
  <c r="S19" i="1"/>
  <c r="U19" i="1"/>
  <c r="S21" i="1"/>
  <c r="U21" i="1"/>
  <c r="S30" i="1"/>
  <c r="U30" i="1"/>
  <c r="S33" i="1"/>
  <c r="U33" i="1"/>
  <c r="S35" i="1"/>
  <c r="U35" i="1"/>
  <c r="S42" i="1"/>
  <c r="U42" i="1"/>
  <c r="S47" i="1"/>
  <c r="U47" i="1"/>
  <c r="S48" i="1"/>
  <c r="U48" i="1"/>
  <c r="S50" i="1"/>
  <c r="U50" i="1"/>
  <c r="S52" i="1"/>
  <c r="U52" i="1"/>
  <c r="S53" i="1"/>
  <c r="U53" i="1"/>
  <c r="S80" i="1"/>
  <c r="U80" i="1"/>
  <c r="S96" i="1"/>
  <c r="U96" i="1"/>
  <c r="S109" i="1"/>
  <c r="U109" i="1"/>
  <c r="S111" i="1"/>
  <c r="U111" i="1"/>
  <c r="S115" i="1"/>
  <c r="U115" i="1"/>
  <c r="S116" i="1"/>
  <c r="U116" i="1"/>
  <c r="S121" i="1"/>
  <c r="U121" i="1"/>
  <c r="S122" i="1"/>
  <c r="U122" i="1"/>
  <c r="S132" i="1"/>
  <c r="U132" i="1"/>
  <c r="S134" i="1"/>
  <c r="U134" i="1"/>
  <c r="S136" i="1"/>
  <c r="U136" i="1"/>
  <c r="S138" i="1"/>
  <c r="U138" i="1"/>
  <c r="S141" i="1"/>
  <c r="U141" i="1"/>
  <c r="S148" i="1"/>
  <c r="U148" i="1"/>
  <c r="S158" i="1"/>
  <c r="U158" i="1"/>
  <c r="S167" i="1"/>
  <c r="U167" i="1"/>
  <c r="S170" i="1"/>
  <c r="U170" i="1"/>
  <c r="S174" i="1"/>
  <c r="U174" i="1"/>
  <c r="S175" i="1"/>
  <c r="U175" i="1"/>
  <c r="S177" i="1"/>
  <c r="U177" i="1"/>
  <c r="S183" i="1"/>
  <c r="U183" i="1"/>
  <c r="S186" i="1"/>
  <c r="U186" i="1"/>
  <c r="S190" i="1"/>
  <c r="U190" i="1"/>
  <c r="S198" i="1"/>
  <c r="U198" i="1"/>
  <c r="S200" i="1"/>
  <c r="U200" i="1"/>
  <c r="S203" i="1"/>
  <c r="U203" i="1"/>
  <c r="S204" i="1"/>
  <c r="U204" i="1"/>
  <c r="S208" i="1"/>
  <c r="U208" i="1"/>
  <c r="S213" i="1"/>
  <c r="U213" i="1"/>
  <c r="S214" i="1"/>
  <c r="U214" i="1"/>
  <c r="S215" i="1"/>
  <c r="U215" i="1"/>
  <c r="S233" i="1"/>
  <c r="U233" i="1"/>
  <c r="S238" i="1"/>
  <c r="U238" i="1"/>
  <c r="S239" i="1"/>
  <c r="U239" i="1"/>
  <c r="S240" i="1"/>
  <c r="U240" i="1"/>
  <c r="S242" i="1"/>
  <c r="U242" i="1"/>
  <c r="S244" i="1"/>
  <c r="U244" i="1"/>
  <c r="S246" i="1"/>
  <c r="U246" i="1"/>
  <c r="S252" i="1"/>
  <c r="U252" i="1"/>
  <c r="S254" i="1"/>
  <c r="U254" i="1"/>
  <c r="S255" i="1"/>
  <c r="U255" i="1"/>
  <c r="S256" i="1"/>
  <c r="U256" i="1"/>
  <c r="S264" i="1"/>
  <c r="U264" i="1"/>
  <c r="S266" i="1"/>
  <c r="U266" i="1"/>
  <c r="S272" i="1"/>
  <c r="U272" i="1"/>
  <c r="S287" i="1"/>
  <c r="U287" i="1"/>
  <c r="S302" i="1"/>
  <c r="U302" i="1"/>
  <c r="S303" i="1"/>
  <c r="U303" i="1"/>
  <c r="S305" i="1"/>
  <c r="U305" i="1"/>
  <c r="S315" i="1"/>
  <c r="U315" i="1"/>
  <c r="S321" i="1"/>
  <c r="U321" i="1"/>
  <c r="S338" i="1"/>
  <c r="U338" i="1"/>
  <c r="S343" i="1"/>
  <c r="U343" i="1"/>
  <c r="S345" i="1"/>
  <c r="U345" i="1"/>
  <c r="S351" i="1"/>
  <c r="U351" i="1"/>
  <c r="S352" i="1"/>
  <c r="U352" i="1"/>
  <c r="S353" i="1"/>
  <c r="U353" i="1"/>
  <c r="S357" i="1"/>
  <c r="U357" i="1"/>
  <c r="S369" i="1"/>
  <c r="U369" i="1"/>
  <c r="S373" i="1"/>
  <c r="U373" i="1"/>
  <c r="S374" i="1"/>
  <c r="U374" i="1"/>
  <c r="S376" i="1"/>
  <c r="U376" i="1"/>
  <c r="S386" i="1"/>
  <c r="U386" i="1"/>
  <c r="S394" i="1"/>
  <c r="U394" i="1"/>
  <c r="S395" i="1"/>
  <c r="U395" i="1"/>
  <c r="S399" i="1"/>
  <c r="U399" i="1"/>
  <c r="S407" i="1"/>
  <c r="U407" i="1"/>
  <c r="S412" i="1"/>
  <c r="U412" i="1"/>
  <c r="S418" i="1"/>
  <c r="U418" i="1"/>
  <c r="S428" i="1"/>
  <c r="U428" i="1"/>
  <c r="S435" i="1"/>
  <c r="U435" i="1"/>
  <c r="S436" i="1"/>
  <c r="U436" i="1"/>
  <c r="S438" i="1"/>
  <c r="U438" i="1"/>
  <c r="S439" i="1"/>
  <c r="U439" i="1"/>
  <c r="S441" i="1"/>
  <c r="U441" i="1"/>
  <c r="S442" i="1"/>
  <c r="U442" i="1"/>
  <c r="S444" i="1"/>
  <c r="U444" i="1"/>
  <c r="S448" i="1"/>
  <c r="U448" i="1"/>
  <c r="S449" i="1"/>
  <c r="U449" i="1"/>
  <c r="S454" i="1"/>
  <c r="U454" i="1"/>
  <c r="S456" i="1"/>
  <c r="U456" i="1"/>
  <c r="S464" i="1"/>
  <c r="U464" i="1"/>
  <c r="S465" i="1"/>
  <c r="U465" i="1"/>
  <c r="S466" i="1"/>
  <c r="U466" i="1"/>
  <c r="S471" i="1"/>
  <c r="U471" i="1"/>
  <c r="S476" i="1"/>
  <c r="U476" i="1"/>
  <c r="S480" i="1"/>
  <c r="U480" i="1"/>
  <c r="S483" i="1"/>
  <c r="U483" i="1"/>
  <c r="S484" i="1"/>
  <c r="U484" i="1"/>
  <c r="S487" i="1"/>
  <c r="U487" i="1"/>
  <c r="S489" i="1"/>
  <c r="U489" i="1"/>
  <c r="S491" i="1"/>
  <c r="U491" i="1"/>
  <c r="S493" i="1"/>
  <c r="U493" i="1"/>
  <c r="S500" i="1"/>
  <c r="U500" i="1"/>
  <c r="S501" i="1"/>
  <c r="U501" i="1"/>
  <c r="S504" i="1"/>
  <c r="U504" i="1"/>
  <c r="S507" i="1"/>
  <c r="U507" i="1"/>
  <c r="S508" i="1"/>
  <c r="U508" i="1"/>
  <c r="S519" i="1"/>
  <c r="U519" i="1"/>
  <c r="S520" i="1"/>
  <c r="U520" i="1"/>
  <c r="S524" i="1"/>
  <c r="U524" i="1"/>
  <c r="S529" i="1"/>
  <c r="U529" i="1"/>
  <c r="S534" i="1"/>
  <c r="U534" i="1"/>
  <c r="S541" i="1"/>
  <c r="U541" i="1"/>
  <c r="S551" i="1"/>
  <c r="U551" i="1"/>
  <c r="S556" i="1"/>
  <c r="U556" i="1"/>
  <c r="S559" i="1"/>
  <c r="U559" i="1"/>
  <c r="S564" i="1"/>
  <c r="U564" i="1"/>
  <c r="S580" i="1"/>
  <c r="U580" i="1"/>
  <c r="S581" i="1"/>
  <c r="U581" i="1"/>
  <c r="S583" i="1"/>
  <c r="U583" i="1"/>
  <c r="S601" i="1"/>
  <c r="U601" i="1"/>
  <c r="S603" i="1"/>
  <c r="U603" i="1"/>
  <c r="S606" i="1"/>
  <c r="U606" i="1"/>
  <c r="S607" i="1"/>
  <c r="U607" i="1"/>
  <c r="S614" i="1"/>
  <c r="U614" i="1"/>
  <c r="S616" i="1"/>
  <c r="U616" i="1"/>
  <c r="S622" i="1"/>
  <c r="U622" i="1"/>
  <c r="S639" i="1"/>
  <c r="U639" i="1"/>
  <c r="S643" i="1"/>
  <c r="U643" i="1"/>
  <c r="S644" i="1"/>
  <c r="U644" i="1"/>
  <c r="S647" i="1"/>
  <c r="U647" i="1"/>
  <c r="S649" i="1"/>
  <c r="U649" i="1"/>
  <c r="S655" i="1"/>
  <c r="U655" i="1"/>
  <c r="S656" i="1"/>
  <c r="U656" i="1"/>
  <c r="S659" i="1"/>
  <c r="U659" i="1"/>
  <c r="S665" i="1"/>
  <c r="U665" i="1"/>
  <c r="S670" i="1"/>
  <c r="U670" i="1"/>
  <c r="S676" i="1"/>
  <c r="U676" i="1"/>
  <c r="S679" i="1"/>
  <c r="U679" i="1"/>
  <c r="S682" i="1"/>
  <c r="U682" i="1"/>
  <c r="S686" i="1"/>
  <c r="U686" i="1"/>
  <c r="S690" i="1"/>
  <c r="U690" i="1"/>
  <c r="S691" i="1"/>
  <c r="U691" i="1"/>
  <c r="S692" i="1"/>
  <c r="U692" i="1"/>
  <c r="S693" i="1"/>
  <c r="U693" i="1"/>
  <c r="S695" i="1"/>
  <c r="U695" i="1"/>
  <c r="S697" i="1"/>
  <c r="U697" i="1"/>
  <c r="S698" i="1"/>
  <c r="U698" i="1"/>
  <c r="S699" i="1"/>
  <c r="U699" i="1"/>
  <c r="S700" i="1"/>
  <c r="U700" i="1"/>
  <c r="S703" i="1"/>
  <c r="U703" i="1"/>
  <c r="S704" i="1"/>
  <c r="U704" i="1"/>
  <c r="S709" i="1"/>
  <c r="U709" i="1"/>
  <c r="U710" i="1"/>
  <c r="S711" i="1"/>
  <c r="U711" i="1"/>
  <c r="S712" i="1"/>
  <c r="U712" i="1"/>
  <c r="S713" i="1"/>
  <c r="U713" i="1"/>
  <c r="U714" i="1"/>
  <c r="U715" i="1"/>
  <c r="U716" i="1"/>
  <c r="U717" i="1"/>
  <c r="U718" i="1"/>
  <c r="U719" i="1"/>
  <c r="U720" i="1"/>
  <c r="U721" i="1"/>
  <c r="S723" i="1"/>
  <c r="U723" i="1"/>
  <c r="U724" i="1"/>
  <c r="U725" i="1"/>
  <c r="U727" i="1"/>
  <c r="U728" i="1"/>
  <c r="U731" i="1"/>
  <c r="S732" i="1"/>
  <c r="U732" i="1"/>
  <c r="U733" i="1"/>
  <c r="U735" i="1"/>
  <c r="U736" i="1"/>
  <c r="U737" i="1"/>
  <c r="U738" i="1"/>
  <c r="U744" i="1"/>
  <c r="U745" i="1"/>
  <c r="U747" i="1"/>
  <c r="U748" i="1"/>
  <c r="U749" i="1"/>
  <c r="U750" i="1"/>
  <c r="U751" i="1"/>
  <c r="U752" i="1"/>
  <c r="U753" i="1"/>
  <c r="U754" i="1"/>
  <c r="U755" i="1"/>
  <c r="U756" i="1"/>
  <c r="U757" i="1"/>
  <c r="U758" i="1"/>
  <c r="U759" i="1"/>
  <c r="U760" i="1"/>
  <c r="U761" i="1"/>
  <c r="S762" i="1"/>
  <c r="U762" i="1"/>
  <c r="U763" i="1"/>
  <c r="U764" i="1"/>
  <c r="U766" i="1"/>
  <c r="U767" i="1"/>
  <c r="U769" i="1"/>
  <c r="U770" i="1"/>
  <c r="U771" i="1"/>
  <c r="U773" i="1"/>
  <c r="U774" i="1"/>
  <c r="U775" i="1"/>
  <c r="S777" i="1"/>
  <c r="U777" i="1"/>
  <c r="S778" i="1"/>
  <c r="U778" i="1"/>
  <c r="U779" i="1"/>
  <c r="S780" i="1"/>
  <c r="U780" i="1"/>
  <c r="U781" i="1"/>
  <c r="U782" i="1"/>
  <c r="U784" i="1"/>
  <c r="U785" i="1"/>
  <c r="U786" i="1"/>
  <c r="U787" i="1"/>
  <c r="U789" i="1"/>
  <c r="U790" i="1"/>
  <c r="U791" i="1"/>
  <c r="U792" i="1"/>
  <c r="U793" i="1"/>
  <c r="U794" i="1"/>
  <c r="U795" i="1"/>
  <c r="S797" i="1"/>
  <c r="U797" i="1"/>
  <c r="S798" i="1"/>
  <c r="U798" i="1"/>
  <c r="S800" i="1"/>
  <c r="U800" i="1"/>
  <c r="S801" i="1"/>
  <c r="U801" i="1"/>
  <c r="U808" i="1"/>
  <c r="U811" i="1"/>
  <c r="U814" i="1"/>
  <c r="U816" i="1"/>
  <c r="U818" i="1"/>
  <c r="U819" i="1"/>
  <c r="U820" i="1"/>
  <c r="U823" i="1"/>
  <c r="U825" i="1"/>
  <c r="S826" i="1"/>
  <c r="U826" i="1"/>
  <c r="U827" i="1"/>
  <c r="S830" i="1"/>
  <c r="U830" i="1"/>
  <c r="U831" i="1"/>
  <c r="U832" i="1"/>
  <c r="U834" i="1"/>
  <c r="U841" i="1"/>
  <c r="U844" i="1"/>
  <c r="U846" i="1"/>
  <c r="U847" i="1"/>
  <c r="U849" i="1"/>
  <c r="U852" i="1"/>
  <c r="U854" i="1"/>
  <c r="U856" i="1"/>
  <c r="S861" i="1"/>
  <c r="U861" i="1"/>
  <c r="S862" i="1"/>
  <c r="U862" i="1"/>
  <c r="S864" i="1"/>
  <c r="U864" i="1"/>
  <c r="U865" i="1"/>
  <c r="U866" i="1"/>
  <c r="U867" i="1"/>
  <c r="U868" i="1"/>
  <c r="U870" i="1"/>
  <c r="U872" i="1"/>
  <c r="U877" i="1"/>
  <c r="U878" i="1"/>
  <c r="U879" i="1"/>
  <c r="U881" i="1"/>
  <c r="U882" i="1"/>
  <c r="S884" i="1"/>
  <c r="U884" i="1"/>
  <c r="U885" i="1"/>
  <c r="U886" i="1"/>
  <c r="U887" i="1"/>
  <c r="U888" i="1"/>
  <c r="U889" i="1"/>
  <c r="U890" i="1"/>
  <c r="S891" i="1"/>
  <c r="U891" i="1"/>
  <c r="U892" i="1"/>
  <c r="U893" i="1"/>
  <c r="U898" i="1"/>
  <c r="U902" i="1"/>
  <c r="U904" i="1"/>
  <c r="U906" i="1"/>
  <c r="U907" i="1"/>
  <c r="U912" i="1"/>
  <c r="U915" i="1"/>
  <c r="U920" i="1"/>
  <c r="U923" i="1"/>
  <c r="U925" i="1"/>
  <c r="U927" i="1"/>
  <c r="U928" i="1"/>
  <c r="U930" i="1"/>
  <c r="U931" i="1"/>
  <c r="U933" i="1"/>
  <c r="U934" i="1"/>
  <c r="U937" i="1"/>
  <c r="U939" i="1"/>
  <c r="U941" i="1"/>
  <c r="U942" i="1"/>
  <c r="U944" i="1"/>
  <c r="U945" i="1"/>
  <c r="U949" i="1"/>
  <c r="U950" i="1"/>
  <c r="U951" i="1"/>
  <c r="U953" i="1"/>
  <c r="U957" i="1"/>
  <c r="U958" i="1"/>
  <c r="U959" i="1"/>
  <c r="U960" i="1"/>
  <c r="U962" i="1"/>
  <c r="S965" i="1"/>
  <c r="U965" i="1"/>
  <c r="U967" i="1"/>
  <c r="S968" i="1"/>
  <c r="U968" i="1"/>
  <c r="S969" i="1"/>
  <c r="U969" i="1"/>
  <c r="S974" i="1"/>
  <c r="U974" i="1"/>
  <c r="S975" i="1"/>
  <c r="U975" i="1"/>
  <c r="S976" i="1"/>
  <c r="U976" i="1"/>
  <c r="S977" i="1"/>
  <c r="U977" i="1"/>
  <c r="S978" i="1"/>
  <c r="U978" i="1"/>
  <c r="S979" i="1"/>
  <c r="U979" i="1"/>
  <c r="S981" i="1"/>
  <c r="U981" i="1"/>
  <c r="S982" i="1"/>
  <c r="U982" i="1"/>
  <c r="S983" i="1"/>
  <c r="U983" i="1"/>
  <c r="S986" i="1"/>
  <c r="U986" i="1"/>
  <c r="S987" i="1"/>
  <c r="U987" i="1"/>
  <c r="S988" i="1"/>
  <c r="U988" i="1"/>
  <c r="S989" i="1"/>
  <c r="U989" i="1"/>
  <c r="U992" i="1"/>
  <c r="U995" i="1"/>
  <c r="S996" i="1"/>
  <c r="U996" i="1"/>
  <c r="S997" i="1"/>
  <c r="U997" i="1"/>
  <c r="S998" i="1"/>
  <c r="U998" i="1"/>
  <c r="U1001" i="1"/>
  <c r="U1002" i="1"/>
  <c r="U1004" i="1"/>
  <c r="U1005" i="1"/>
  <c r="U1006" i="1"/>
  <c r="U1009" i="1"/>
  <c r="U1012" i="1"/>
  <c r="U1013" i="1"/>
  <c r="U1014" i="1"/>
  <c r="U1015" i="1"/>
  <c r="U1017" i="1"/>
  <c r="U1018" i="1"/>
  <c r="U1019" i="1"/>
  <c r="U1022" i="1"/>
  <c r="U1024" i="1"/>
  <c r="U1026" i="1"/>
  <c r="S1029" i="1"/>
  <c r="U1029" i="1"/>
  <c r="S1030" i="1"/>
  <c r="U1030" i="1"/>
  <c r="S1031" i="1"/>
  <c r="U1031" i="1"/>
  <c r="U1032" i="1"/>
  <c r="U1041" i="1"/>
  <c r="U1042" i="1"/>
  <c r="U1043" i="1"/>
  <c r="S1046" i="1"/>
  <c r="U1046" i="1"/>
  <c r="U1047" i="1"/>
  <c r="S1048" i="1"/>
  <c r="U1048" i="1"/>
  <c r="S1050" i="1"/>
  <c r="U1050" i="1"/>
  <c r="U1053" i="1"/>
  <c r="U1055" i="1"/>
  <c r="U1056" i="1"/>
  <c r="S1058" i="1"/>
  <c r="U1058" i="1"/>
  <c r="S1065" i="1"/>
  <c r="U1065" i="1"/>
  <c r="U1071" i="1"/>
  <c r="S1075" i="1"/>
  <c r="U1075" i="1"/>
  <c r="U1076" i="1"/>
  <c r="U1077" i="1"/>
  <c r="U1081" i="1"/>
  <c r="U1087" i="1"/>
  <c r="S1090" i="1"/>
  <c r="U1090" i="1"/>
  <c r="U1093" i="1"/>
  <c r="U1099" i="1"/>
  <c r="S708" i="1"/>
  <c r="S707" i="1"/>
  <c r="S706" i="1"/>
  <c r="S705" i="1"/>
  <c r="S702" i="1"/>
  <c r="S701" i="1"/>
  <c r="U1104" i="1"/>
  <c r="U1103" i="1"/>
  <c r="U1100" i="1"/>
  <c r="U1101" i="1"/>
  <c r="U1102" i="1"/>
</calcChain>
</file>

<file path=xl/sharedStrings.xml><?xml version="1.0" encoding="utf-8"?>
<sst xmlns="http://schemas.openxmlformats.org/spreadsheetml/2006/main" count="5402" uniqueCount="1919">
  <si>
    <t>Tee nr</t>
  </si>
  <si>
    <t>Tee nimetus</t>
  </si>
  <si>
    <t>Algus mkaugus</t>
  </si>
  <si>
    <t>Lopp mkaugus</t>
  </si>
  <si>
    <t>Pikkus</t>
  </si>
  <si>
    <t>Katte liik</t>
  </si>
  <si>
    <t>Katte laius</t>
  </si>
  <si>
    <t>Aasa</t>
  </si>
  <si>
    <t>pinnatud kruusatee</t>
  </si>
  <si>
    <t>Aia</t>
  </si>
  <si>
    <t>tihe asfaltbetoon</t>
  </si>
  <si>
    <t>Allika</t>
  </si>
  <si>
    <t>kruusatee</t>
  </si>
  <si>
    <t>mustkate, bituumenstabil. kate</t>
  </si>
  <si>
    <t>pinnastee</t>
  </si>
  <si>
    <t>Andrese</t>
  </si>
  <si>
    <t>Antsla</t>
  </si>
  <si>
    <t>Astra</t>
  </si>
  <si>
    <t>E.Enno</t>
  </si>
  <si>
    <t>Edela</t>
  </si>
  <si>
    <t>Eha</t>
  </si>
  <si>
    <t>Energia</t>
  </si>
  <si>
    <t>Haava</t>
  </si>
  <si>
    <t>Haru</t>
  </si>
  <si>
    <t>munakivitee</t>
  </si>
  <si>
    <t>Heina</t>
  </si>
  <si>
    <t>Herne</t>
  </si>
  <si>
    <t>Hiie</t>
  </si>
  <si>
    <t>Hommiku</t>
  </si>
  <si>
    <t>Hämariku</t>
  </si>
  <si>
    <t>Iirise</t>
  </si>
  <si>
    <t>J.Kuperjanovi</t>
  </si>
  <si>
    <t>Jaama pst.</t>
  </si>
  <si>
    <t>Jakobi</t>
  </si>
  <si>
    <t>Jõe</t>
  </si>
  <si>
    <t>Järve</t>
  </si>
  <si>
    <t>Kadaka</t>
  </si>
  <si>
    <t>Kaevu</t>
  </si>
  <si>
    <t>Kagu</t>
  </si>
  <si>
    <t>Kalda</t>
  </si>
  <si>
    <t>Kalevi</t>
  </si>
  <si>
    <t>Kanepi</t>
  </si>
  <si>
    <t>Karja</t>
  </si>
  <si>
    <t>Kase</t>
  </si>
  <si>
    <t>Kesk</t>
  </si>
  <si>
    <t>Kesva</t>
  </si>
  <si>
    <t>Kevade</t>
  </si>
  <si>
    <t>Kibuvitsa</t>
  </si>
  <si>
    <t>Kirsipuu</t>
  </si>
  <si>
    <t>Koidu</t>
  </si>
  <si>
    <t>Kolde</t>
  </si>
  <si>
    <t>Kreegi</t>
  </si>
  <si>
    <t>Kreegipuu</t>
  </si>
  <si>
    <t>Kullerkupu</t>
  </si>
  <si>
    <t>Kungla</t>
  </si>
  <si>
    <t>Kuuse</t>
  </si>
  <si>
    <t>Köie</t>
  </si>
  <si>
    <t>Laatsi</t>
  </si>
  <si>
    <t>Lai</t>
  </si>
  <si>
    <t>Leiva</t>
  </si>
  <si>
    <t>Lembitu</t>
  </si>
  <si>
    <t>Lepa</t>
  </si>
  <si>
    <t>Liiva</t>
  </si>
  <si>
    <t>Lille</t>
  </si>
  <si>
    <t>Luha</t>
  </si>
  <si>
    <t>Lõuna</t>
  </si>
  <si>
    <t>Lühike</t>
  </si>
  <si>
    <t>Maasika</t>
  </si>
  <si>
    <t>Maleva</t>
  </si>
  <si>
    <t>Mee</t>
  </si>
  <si>
    <t>Mesipuu</t>
  </si>
  <si>
    <t>Metsa</t>
  </si>
  <si>
    <t>Muru</t>
  </si>
  <si>
    <t>Mädarõika</t>
  </si>
  <si>
    <t>Mäe</t>
  </si>
  <si>
    <t>Männi</t>
  </si>
  <si>
    <t>Männiku</t>
  </si>
  <si>
    <t>Männipuu</t>
  </si>
  <si>
    <t>Märdi</t>
  </si>
  <si>
    <t>Mööbli</t>
  </si>
  <si>
    <t>Narva</t>
  </si>
  <si>
    <t>Nelgi</t>
  </si>
  <si>
    <t>Nurme</t>
  </si>
  <si>
    <t>Odra</t>
  </si>
  <si>
    <t>Oja</t>
  </si>
  <si>
    <t>Ojaperve</t>
  </si>
  <si>
    <t>killustikkate</t>
  </si>
  <si>
    <t>Oru</t>
  </si>
  <si>
    <t>Pagari</t>
  </si>
  <si>
    <t>Paju</t>
  </si>
  <si>
    <t>Palu</t>
  </si>
  <si>
    <t>Palu-Põik</t>
  </si>
  <si>
    <t>Pargi</t>
  </si>
  <si>
    <t>Pedeli</t>
  </si>
  <si>
    <t>Peebu</t>
  </si>
  <si>
    <t>Peetri</t>
  </si>
  <si>
    <t>Perve</t>
  </si>
  <si>
    <t>Petseri</t>
  </si>
  <si>
    <t>Pihlaka</t>
  </si>
  <si>
    <t>Piiri</t>
  </si>
  <si>
    <t>Pikk</t>
  </si>
  <si>
    <t>Pipra</t>
  </si>
  <si>
    <t>Pirni</t>
  </si>
  <si>
    <t>Pirnipuu</t>
  </si>
  <si>
    <t>Ploomi</t>
  </si>
  <si>
    <t>Ploomipuu</t>
  </si>
  <si>
    <t>Puiestee</t>
  </si>
  <si>
    <t>Puu</t>
  </si>
  <si>
    <t>Põhja</t>
  </si>
  <si>
    <t>Põik</t>
  </si>
  <si>
    <t>Põllu</t>
  </si>
  <si>
    <t>Pärna pst.</t>
  </si>
  <si>
    <t>Pärnu</t>
  </si>
  <si>
    <t>Pääsusilma</t>
  </si>
  <si>
    <t>Rahu</t>
  </si>
  <si>
    <t>Raja</t>
  </si>
  <si>
    <t>Raudtee</t>
  </si>
  <si>
    <t>Ravila</t>
  </si>
  <si>
    <t>Redise</t>
  </si>
  <si>
    <t>Riia</t>
  </si>
  <si>
    <t>Roheline</t>
  </si>
  <si>
    <t>Roosi</t>
  </si>
  <si>
    <t>Räni</t>
  </si>
  <si>
    <t>Rükkeli</t>
  </si>
  <si>
    <t>Saare</t>
  </si>
  <si>
    <t>Sambla</t>
  </si>
  <si>
    <t>Savi</t>
  </si>
  <si>
    <t>Saviaugu</t>
  </si>
  <si>
    <t>Sepa</t>
  </si>
  <si>
    <t>Siguri</t>
  </si>
  <si>
    <t>Sinepi</t>
  </si>
  <si>
    <t>Sinilille</t>
  </si>
  <si>
    <t>Sireli</t>
  </si>
  <si>
    <t>Soo</t>
  </si>
  <si>
    <t>Spordi</t>
  </si>
  <si>
    <t>Sulevi</t>
  </si>
  <si>
    <t>Suve</t>
  </si>
  <si>
    <t>Sõpruse</t>
  </si>
  <si>
    <t>Sügise</t>
  </si>
  <si>
    <t>Talve</t>
  </si>
  <si>
    <t>Tambre</t>
  </si>
  <si>
    <t>Tartu</t>
  </si>
  <si>
    <t>Tehase</t>
  </si>
  <si>
    <t>Tehnika</t>
  </si>
  <si>
    <t>Telliskivi</t>
  </si>
  <si>
    <t>Tibina</t>
  </si>
  <si>
    <t>Tiigi</t>
  </si>
  <si>
    <t>Tolli</t>
  </si>
  <si>
    <t>Toogi</t>
  </si>
  <si>
    <t>Toominga</t>
  </si>
  <si>
    <t>Torni</t>
  </si>
  <si>
    <t>Tulbi</t>
  </si>
  <si>
    <t>Turu</t>
  </si>
  <si>
    <t>Tuubi</t>
  </si>
  <si>
    <t>Tuule</t>
  </si>
  <si>
    <t>Tõrva</t>
  </si>
  <si>
    <t>Tähe</t>
  </si>
  <si>
    <t>Tööstuse</t>
  </si>
  <si>
    <t>Umb</t>
  </si>
  <si>
    <t>Uus</t>
  </si>
  <si>
    <t>Uus-Koidu</t>
  </si>
  <si>
    <t>Vaarika</t>
  </si>
  <si>
    <t>Vabaduse</t>
  </si>
  <si>
    <t>Vahe</t>
  </si>
  <si>
    <t>Vahtra</t>
  </si>
  <si>
    <t>Vaikne</t>
  </si>
  <si>
    <t>Vainu</t>
  </si>
  <si>
    <t>Valguse</t>
  </si>
  <si>
    <t>Valli</t>
  </si>
  <si>
    <t>Vana-Tambre</t>
  </si>
  <si>
    <t>Vee</t>
  </si>
  <si>
    <t>Veski</t>
  </si>
  <si>
    <t>Viadukti</t>
  </si>
  <si>
    <t>Videviku</t>
  </si>
  <si>
    <t>Viinamarja</t>
  </si>
  <si>
    <t>Viljandi</t>
  </si>
  <si>
    <t>Võnnu</t>
  </si>
  <si>
    <t>Võru</t>
  </si>
  <si>
    <t>Võsa</t>
  </si>
  <si>
    <t>Väike-Köie</t>
  </si>
  <si>
    <t>Väike-Laatsi</t>
  </si>
  <si>
    <t>Väike-Lepa</t>
  </si>
  <si>
    <t>Väike-Nelgi</t>
  </si>
  <si>
    <t>Välja</t>
  </si>
  <si>
    <t>Õhtu</t>
  </si>
  <si>
    <t>Õunapuu</t>
  </si>
  <si>
    <t>Ülase</t>
  </si>
  <si>
    <t>Kesk 2</t>
  </si>
  <si>
    <t>Kesva 2</t>
  </si>
  <si>
    <t>Pikk 2</t>
  </si>
  <si>
    <t>Suve 2</t>
  </si>
  <si>
    <t>Kalevi 2</t>
  </si>
  <si>
    <t>Luha 2</t>
  </si>
  <si>
    <t>Vaarika 2</t>
  </si>
  <si>
    <t>Soo 2</t>
  </si>
  <si>
    <t>Vahtra 2</t>
  </si>
  <si>
    <t>Väike-Lepa 2</t>
  </si>
  <si>
    <t>Perve 2</t>
  </si>
  <si>
    <t>Torni 2</t>
  </si>
  <si>
    <t>Männiku 2</t>
  </si>
  <si>
    <t>Tolli 2</t>
  </si>
  <si>
    <t>Sepa 1 (kv.sisene)</t>
  </si>
  <si>
    <t>Uus-Sepa (kv.sisene)</t>
  </si>
  <si>
    <t>Pärna pst. 11 (kv.sisene)</t>
  </si>
  <si>
    <t>Pärna pst. 3 (kv.sisene)</t>
  </si>
  <si>
    <t>Pärna pst. 7 (kv.sisene)</t>
  </si>
  <si>
    <t>Vee 3 (kv.sisene)</t>
  </si>
  <si>
    <t>Riia 9 (kv.sisene)</t>
  </si>
  <si>
    <t>Aia 12 (kv.sisene)</t>
  </si>
  <si>
    <t>Vabaduse 2/4 (kv.sisene)</t>
  </si>
  <si>
    <t>Lai 23 (kv.sisene)</t>
  </si>
  <si>
    <t>Neulandi (kv.sisene)</t>
  </si>
  <si>
    <t>Tähe 13 (kv.sisene)</t>
  </si>
  <si>
    <t>Turu 2-Vabaduse 27 (kv.sisene)</t>
  </si>
  <si>
    <t>Kuperjanovi 39 (kv.sisene)</t>
  </si>
  <si>
    <t>Allika (kv.sisene)</t>
  </si>
  <si>
    <t>Kungla-Pargi (kv.sisene)</t>
  </si>
  <si>
    <t>Kungla 28 (kv.sisene)</t>
  </si>
  <si>
    <t>Jaama pst.15 (kv.sisene)</t>
  </si>
  <si>
    <t>Maleva 4a (kv.sisene)</t>
  </si>
  <si>
    <t>Kuperjanovi 50 (kv.sisene)</t>
  </si>
  <si>
    <t>Spordi 2 (kv.sisene)</t>
  </si>
  <si>
    <t>Kuperjanovi 68 (kv.sisene)</t>
  </si>
  <si>
    <t>Roheline 6 (kv.sisene)</t>
  </si>
  <si>
    <t>Tartu 79 (kv.sisene)</t>
  </si>
  <si>
    <t>Sulevi 7a (kv.sisene)</t>
  </si>
  <si>
    <t>Sulevi 7 (kv.sisene)</t>
  </si>
  <si>
    <t>Oru 1 (kv.sisene)</t>
  </si>
  <si>
    <t>Oru 3 (kv.sisene)</t>
  </si>
  <si>
    <t>Valga-Suurkõrtsi-Kesk-Valga</t>
  </si>
  <si>
    <t>Valga-Suurkõrtsi-1</t>
  </si>
  <si>
    <t>Krunt</t>
  </si>
  <si>
    <t>Mõmmi</t>
  </si>
  <si>
    <t>Tare</t>
  </si>
  <si>
    <t>Mooni</t>
  </si>
  <si>
    <t>Riisali</t>
  </si>
  <si>
    <t>Metsaääre</t>
  </si>
  <si>
    <t>Reemiku-Raavitsa</t>
  </si>
  <si>
    <t>Mäeotsa-Parandu</t>
  </si>
  <si>
    <t>Tamme-Tiigi</t>
  </si>
  <si>
    <t>Kalda-Kannistu</t>
  </si>
  <si>
    <t>Põllu-Pirtsu</t>
  </si>
  <si>
    <t>Kirsimäe-23127</t>
  </si>
  <si>
    <t>23127-23103</t>
  </si>
  <si>
    <t>23127-23</t>
  </si>
  <si>
    <t>Kaagjärve-Loigu</t>
  </si>
  <si>
    <t>kattega tee (katte liik teadmata)</t>
  </si>
  <si>
    <t>Koopamäe-Londi</t>
  </si>
  <si>
    <t>Ala-Londi-Kase</t>
  </si>
  <si>
    <t>Mäe-Puurina</t>
  </si>
  <si>
    <t>Kaagjärve-Saprani</t>
  </si>
  <si>
    <t>Anni-Pugritsa</t>
  </si>
  <si>
    <t>Vana-Sarapuu-Väljaotsa</t>
  </si>
  <si>
    <t>Koemetsa-Kunagu</t>
  </si>
  <si>
    <t>Kaltsi-Kuke</t>
  </si>
  <si>
    <t>Väike-Venda-Kuresoo</t>
  </si>
  <si>
    <t>Leola-Roosimäe</t>
  </si>
  <si>
    <t>Lopi-Maasikamäe</t>
  </si>
  <si>
    <t>Aia-Käärispalu</t>
  </si>
  <si>
    <t>Kuimetu-Allmäe</t>
  </si>
  <si>
    <t>Mäepüssa-Luha</t>
  </si>
  <si>
    <t>Kruusa-Maassikasaare</t>
  </si>
  <si>
    <t>Alliku-Purika</t>
  </si>
  <si>
    <t>Väheru</t>
  </si>
  <si>
    <t>Tamsalu-Tuuleveski</t>
  </si>
  <si>
    <t>Mustasilla-Ruusaaugu</t>
  </si>
  <si>
    <t>Aristova-Kassi</t>
  </si>
  <si>
    <t>Tollari</t>
  </si>
  <si>
    <t>Jaanimäe-Kaselaane</t>
  </si>
  <si>
    <t>Staadioni-Lainevool</t>
  </si>
  <si>
    <t>Ruusanurme-Pikkjärve</t>
  </si>
  <si>
    <t>Kikka-Ehala</t>
  </si>
  <si>
    <t>Laanetalu-Meiga</t>
  </si>
  <si>
    <t>Patupera-Saare</t>
  </si>
  <si>
    <t>Kuperna-Ahnejärv</t>
  </si>
  <si>
    <t>Tätta-Uue-Apja</t>
  </si>
  <si>
    <t>Luha-Väike-Apja</t>
  </si>
  <si>
    <t>Köstre</t>
  </si>
  <si>
    <t>25-23104</t>
  </si>
  <si>
    <t>23104-31</t>
  </si>
  <si>
    <t>Koorküla-Rõõmu</t>
  </si>
  <si>
    <t>Surnuaia tee</t>
  </si>
  <si>
    <t>Bussijaama tee</t>
  </si>
  <si>
    <t>Lüllemäe keskus</t>
  </si>
  <si>
    <t>Annussaare-Kubja</t>
  </si>
  <si>
    <t>Vissi-Ilvese</t>
  </si>
  <si>
    <t>Verioja-Puusmetsa</t>
  </si>
  <si>
    <t>Kikati-Kalleti</t>
  </si>
  <si>
    <t>Tollari-Kirbu</t>
  </si>
  <si>
    <t>Rimm-Kõivastik</t>
  </si>
  <si>
    <t>Lajasaare tee</t>
  </si>
  <si>
    <t>Piiri tee</t>
  </si>
  <si>
    <t>Maalina tee</t>
  </si>
  <si>
    <t>Mudasilla tee</t>
  </si>
  <si>
    <t>Laane tee</t>
  </si>
  <si>
    <t>Tollari tee</t>
  </si>
  <si>
    <t>Farmi tee</t>
  </si>
  <si>
    <t>Sillasoo tee</t>
  </si>
  <si>
    <t>Laksi tee</t>
  </si>
  <si>
    <t>Maarja tee</t>
  </si>
  <si>
    <t>Kultuurimaja tee</t>
  </si>
  <si>
    <t>Pikksaare tee</t>
  </si>
  <si>
    <t>Spordikeskuse tee</t>
  </si>
  <si>
    <t>Kalmistu tee</t>
  </si>
  <si>
    <t>Lepa tee</t>
  </si>
  <si>
    <t>Oisu-Mehlamäe tee</t>
  </si>
  <si>
    <t>Juuta tee</t>
  </si>
  <si>
    <t>Lillialliku tee</t>
  </si>
  <si>
    <t>Hüti tee</t>
  </si>
  <si>
    <t>Paluotsa tee</t>
  </si>
  <si>
    <t>Piiri-Kase tee</t>
  </si>
  <si>
    <t>Lättemäe-Turbasoo tee</t>
  </si>
  <si>
    <t>Siili-Hiiobi tee</t>
  </si>
  <si>
    <t>Pargi tee</t>
  </si>
  <si>
    <t>Keskuse tee</t>
  </si>
  <si>
    <t>Pärtli tee</t>
  </si>
  <si>
    <t>Järve-Loosu tee</t>
  </si>
  <si>
    <t>Piirikõrtsi-Vaitka tee</t>
  </si>
  <si>
    <t>Heitliku tee</t>
  </si>
  <si>
    <t>Vallamaja tee</t>
  </si>
  <si>
    <t>Korkuna tee</t>
  </si>
  <si>
    <t>Taheva tee</t>
  </si>
  <si>
    <t>Taheva põik</t>
  </si>
  <si>
    <t>Vahtramäe tee</t>
  </si>
  <si>
    <t>Valli tee</t>
  </si>
  <si>
    <t>Sooblase tee</t>
  </si>
  <si>
    <t>Sanatooriumi tee</t>
  </si>
  <si>
    <t>Antsu tee</t>
  </si>
  <si>
    <t>Kirikumõisa tee</t>
  </si>
  <si>
    <t>Pilpaküla tee</t>
  </si>
  <si>
    <t>Pilpaküla põik</t>
  </si>
  <si>
    <t>Apteegi-Põhja tee</t>
  </si>
  <si>
    <t>Nõmmiku tee</t>
  </si>
  <si>
    <t>Tilga-Kooli tee</t>
  </si>
  <si>
    <t>Tammeküla tee</t>
  </si>
  <si>
    <t>Niidu tee</t>
  </si>
  <si>
    <t>Mägeste tee</t>
  </si>
  <si>
    <t>Keiri tee</t>
  </si>
  <si>
    <t>Oisu-Kunagu tee</t>
  </si>
  <si>
    <t>Enogi tee</t>
  </si>
  <si>
    <t>Ruusa-Sanatooriumi tee</t>
  </si>
  <si>
    <t>Oore tee</t>
  </si>
  <si>
    <t>Paju - Sooru tee</t>
  </si>
  <si>
    <t>Laane lauda</t>
  </si>
  <si>
    <t>Reku-Singa</t>
  </si>
  <si>
    <t>Piiriotsa</t>
  </si>
  <si>
    <t>Tõlliste farmitee</t>
  </si>
  <si>
    <t>Sooru - Tiirikese tee</t>
  </si>
  <si>
    <t>Paju Põllu</t>
  </si>
  <si>
    <t>Surdi</t>
  </si>
  <si>
    <t>Pausti-Saareküla</t>
  </si>
  <si>
    <t>Jura</t>
  </si>
  <si>
    <t>Pelsi-Jura</t>
  </si>
  <si>
    <t>Pelsi-Ruusa</t>
  </si>
  <si>
    <t>Kuritsa-Pelsi</t>
  </si>
  <si>
    <t>Kibestu</t>
  </si>
  <si>
    <t>Jõeääre</t>
  </si>
  <si>
    <t>Nutu-Iigaste</t>
  </si>
  <si>
    <t>Kuritse-Ülejõe</t>
  </si>
  <si>
    <t>Rampe-Miku</t>
  </si>
  <si>
    <t>Lüüdi</t>
  </si>
  <si>
    <t>Küülikufarmi</t>
  </si>
  <si>
    <t>Konnopera</t>
  </si>
  <si>
    <t>Raudlaane</t>
  </si>
  <si>
    <t>Korva tee</t>
  </si>
  <si>
    <t>Laose</t>
  </si>
  <si>
    <t>Tibiküla</t>
  </si>
  <si>
    <t>Kullamäe</t>
  </si>
  <si>
    <t>Iigaste</t>
  </si>
  <si>
    <t>Suurfarm-Tibiküla</t>
  </si>
  <si>
    <t>Kingu</t>
  </si>
  <si>
    <t>Lennuvälja</t>
  </si>
  <si>
    <t>Kolga</t>
  </si>
  <si>
    <t>Mägioja</t>
  </si>
  <si>
    <t>Kella</t>
  </si>
  <si>
    <t>Tsirguliina</t>
  </si>
  <si>
    <t>Kaara</t>
  </si>
  <si>
    <t>Köstri</t>
  </si>
  <si>
    <t>Laika</t>
  </si>
  <si>
    <t>Lepiku</t>
  </si>
  <si>
    <t>Väike-Vilaski</t>
  </si>
  <si>
    <t>Roosi tänav</t>
  </si>
  <si>
    <t>Emajõe</t>
  </si>
  <si>
    <t>Ööbiku</t>
  </si>
  <si>
    <t>Nooruse</t>
  </si>
  <si>
    <t>Pärna</t>
  </si>
  <si>
    <t>Ruusa</t>
  </si>
  <si>
    <t>Kooli</t>
  </si>
  <si>
    <t>Mõneku</t>
  </si>
  <si>
    <t>Vabriku</t>
  </si>
  <si>
    <t>Vabriku põik</t>
  </si>
  <si>
    <t>Looduse</t>
  </si>
  <si>
    <t>Õie tänav</t>
  </si>
  <si>
    <t>Lille tänav</t>
  </si>
  <si>
    <t>Sõle tänav</t>
  </si>
  <si>
    <t>Ringtee</t>
  </si>
  <si>
    <t>Pääsukese</t>
  </si>
  <si>
    <t>Mäe tänav</t>
  </si>
  <si>
    <t>Sauna</t>
  </si>
  <si>
    <t>Tinu tee</t>
  </si>
  <si>
    <t>Korva-Raudlaane</t>
  </si>
  <si>
    <t>Jõe tänava põik</t>
  </si>
  <si>
    <t>Sõle tänava põik</t>
  </si>
  <si>
    <t>Raudjärve</t>
  </si>
  <si>
    <t>Ilumetsa</t>
  </si>
  <si>
    <t>Aiandi tänav</t>
  </si>
  <si>
    <t>Metsa tänav</t>
  </si>
  <si>
    <t>Laika põik</t>
  </si>
  <si>
    <t>Lepiku põik</t>
  </si>
  <si>
    <t>Paju luha põik</t>
  </si>
  <si>
    <t>Nurga tee</t>
  </si>
  <si>
    <t>Paju Põllu põik</t>
  </si>
  <si>
    <t>Piiriotsa põik</t>
  </si>
  <si>
    <t>Väike Korva</t>
  </si>
  <si>
    <t>Kelli tee</t>
  </si>
  <si>
    <t>Viraku</t>
  </si>
  <si>
    <t>Vahe tee</t>
  </si>
  <si>
    <t>Boldri</t>
  </si>
  <si>
    <t>Kesk tänav</t>
  </si>
  <si>
    <t>Kiriku tänav</t>
  </si>
  <si>
    <t>Pedeli luha tee</t>
  </si>
  <si>
    <t>Paju luha tee</t>
  </si>
  <si>
    <t>Parve-Uniküla tee</t>
  </si>
  <si>
    <t>Aida</t>
  </si>
  <si>
    <t>Jaanimäe-Kamba tee</t>
  </si>
  <si>
    <t>Uniküla-Õisu</t>
  </si>
  <si>
    <t>Õruste tee</t>
  </si>
  <si>
    <t>Kiviküla tee</t>
  </si>
  <si>
    <t>Priipalu-Ratniku</t>
  </si>
  <si>
    <t>Priipalu-Kirsimäe</t>
  </si>
  <si>
    <t>Tiri tee</t>
  </si>
  <si>
    <t>Antsi tee</t>
  </si>
  <si>
    <t>Pärna tee</t>
  </si>
  <si>
    <t>Salutaguse</t>
  </si>
  <si>
    <t>Lugu-Kraavi</t>
  </si>
  <si>
    <t>Jaanimäe-Aalte tee</t>
  </si>
  <si>
    <t>Killinge-Uniküla tee</t>
  </si>
  <si>
    <t>Vana asustusüksus</t>
  </si>
  <si>
    <t>Õru</t>
  </si>
  <si>
    <t>Valga linn</t>
  </si>
  <si>
    <t>Kataster</t>
  </si>
  <si>
    <t>Karula</t>
  </si>
  <si>
    <t>Riisali. Nimi muuta? Teekinnistu puudub.</t>
  </si>
  <si>
    <t>Riisali. Teekinnistu puudub</t>
  </si>
  <si>
    <t>85501:001:0180</t>
  </si>
  <si>
    <t>85501:001:0184</t>
  </si>
  <si>
    <t>Riisali, OK</t>
  </si>
  <si>
    <t>Riisali. Teekinnistu puudub, ühine kinnistu koos Roosi teega</t>
  </si>
  <si>
    <t>Metsamaja metsavahi tee</t>
  </si>
  <si>
    <t>Riisali lõpus eratee, ühendab RMK teelõike. Kes haldab? Kinnistu olemas, kuid liiga lai?</t>
  </si>
  <si>
    <t>855501:001:0110</t>
  </si>
  <si>
    <t>85501:001:0181</t>
  </si>
  <si>
    <t>Riisali. Tiigi tee transpordimaa 100%. MA kaardil aadressid Pärna tn.</t>
  </si>
  <si>
    <t>Riisali. Teekinnistu puudub. MA kaardil aadressid Sipelga tn.</t>
  </si>
  <si>
    <t>Riisali. Kaardil tee nimeks Kase tn. Algab ja lõpeb teekinnistutel, keskmine lõik elamumaadel?</t>
  </si>
  <si>
    <t>Tegelik pikkus</t>
  </si>
  <si>
    <t xml:space="preserve">Kaagjärve. osaliselt eramaadel.Keskmine osa eraldatud, kuid kinnistut ei ole. </t>
  </si>
  <si>
    <t>Kaagjärve. 2 teekinnistut, vahepeal 8m erakinnistul. Nimi peaks olema Tammi-Tiigi (alguse ja lõpu kinnistute järgi)</t>
  </si>
  <si>
    <t>Kaagjärve. Nimi muuta. Eramaadel.</t>
  </si>
  <si>
    <t>Kaagjärve. Nimi muuta. Kirsimäe tee. Maa eraldatud, vormistamata.</t>
  </si>
  <si>
    <t>Kaagjärve. lõpus piir ebaselge. Suures osas maa eraldatud, vormistamata. Lõpp kinnistu piiril?</t>
  </si>
  <si>
    <t>Kaagjärve. keelumärk alguses? Algus kruus, lõpp pinnastee. Lõpus maa eraldatud, vormistamata.</t>
  </si>
  <si>
    <t>Kaagjärve. Pikkus kinnistu  piirini. Tee eramaal Mäe-Puurine kinnistul, kuid juurdepääs mitmele kinnistule.</t>
  </si>
  <si>
    <t>Kaagjärve. Enamus eramaadel. Lõpus piir ebaselge. Läheb üle kohalikuks teeks 7790010 Lepa tee, aga jupp jääb vahele. Vana raudteetamm.</t>
  </si>
  <si>
    <t>Züldina. Lõpp ebaselge. 100% eramaadel.</t>
  </si>
  <si>
    <t>Kaagjärve. Alguses ja lõpus teemaa kinnistud, keskel eramaadel.</t>
  </si>
  <si>
    <t>Kaagjärve.100% erakinnistutel.</t>
  </si>
  <si>
    <t>Kaagjärve. Tee suures osas erakinnistutel. Viimane majapidamine km 0,8. Edasi metsavaheline tee + põllud.</t>
  </si>
  <si>
    <t>85501:001:0177</t>
  </si>
  <si>
    <t>Pikkjärve. Algus Vissi kalmistule. Tee kinnistu OK.</t>
  </si>
  <si>
    <t>Mürgi-Puustuse tee</t>
  </si>
  <si>
    <t>Eratee metsatee lõikudega. Erinevad kinnistud. Kellele kuulub? Keskel elumaja.</t>
  </si>
  <si>
    <t>Pikkjärve. Juurdepääs Vissi kalmistule. Keskmises osas teemaa eraldatud.</t>
  </si>
  <si>
    <t>Vähero. Elamute vahel - tihedam liiklus. Keelumärk ees. Lõpp ebaselge.</t>
  </si>
  <si>
    <t>Karula. 100% teemaa eraldatud, kuid vormistamata.</t>
  </si>
  <si>
    <t>85501:001:0155</t>
  </si>
  <si>
    <t>Karula. Teemaa eraldatud, vormistamata. Peaks olema Kassi-Aristova?</t>
  </si>
  <si>
    <t>Lüllemäe. Vana laudatee. Suures osas teemaa eraldatud, vormistamata. Alguses eramaa (Lüllemäe pool). Lõpp kasutusest väljas ja ainult aimatav.</t>
  </si>
  <si>
    <t xml:space="preserve">Lüllemäe. 100% eramaadel. </t>
  </si>
  <si>
    <t>85501:001:0149</t>
  </si>
  <si>
    <t>Lüllemäe. Esimene ots teemaa kinnistu. Lõpp eramaadel. Nime lõpp peaks olema Lainevoolu? Või Soo-otsa?</t>
  </si>
  <si>
    <t>28902:002:0029</t>
  </si>
  <si>
    <t>Lüllemäe. Teemaa eraldatud. Lõpuosa vormistatud.</t>
  </si>
  <si>
    <t>28902:002:0030</t>
  </si>
  <si>
    <t>Lüllemäe. Teemaa suures osas eraldatud. Algus ka vormistatud. Keskosas jupp eramaal.</t>
  </si>
  <si>
    <t>85501:001:0140</t>
  </si>
  <si>
    <t>Valtina. Algus vormistatud tee kinnistu. Lõpp erakinnistutel. Algul mingi jälg on, lõpus ei midagi.</t>
  </si>
  <si>
    <t>Hundi.Erakinnistutel. Lõpus metsatee. Päris lõpp erinev kaardil ja looduses.</t>
  </si>
  <si>
    <t>Kolski. Vahepeal Võrumaal. Lõpeb maakonna piiril, edasi RMK tee. Alguses teemaa eraldatud, vormistamata. Edasi RMK maadel. Lõpus ligipääs Alakonnu kinnistule, kuid enamuses ilmselt Võrumaa suunalt.</t>
  </si>
  <si>
    <t>Koobassaare. Nime algus segane ja Väike-Apja täpselt keskel. Eramaadel. Lõpp RMK maadel metsateena. Matkatee.</t>
  </si>
  <si>
    <t>Koobassaare. Metsatee. Algab Uue-Apja lähistelt ja lõpeb Tätta lähistel, kuigi mõlemad punktid on teest min. 800m. Kas vald hooldab? Loogilisem nini oleks Kivi-Tarupedaja tee. Matkatee.</t>
  </si>
  <si>
    <t>Lüllemäe. Kohalik tee lõpeb imelikult tegeliku tee keskel. Teemaa on eraldatud pikemalt. Pikendada teed? Tegelikult veel hargnemine elamute juurde - mis sellega teha?</t>
  </si>
  <si>
    <t>Kaagjärve. Nimi? Võiks olla Rautina tee?</t>
  </si>
  <si>
    <t>Kaagjärve. Nimi? Hetkel ühel kinnistul (Männikmäe).Siin ei ole head lahendust praegu teede kujuga. Seotud teega 2890031 Leola - Roosimäe</t>
  </si>
  <si>
    <t>Kolski. 100% metsatee. Lõpeb maakonna piiriga. Hoonestust ei ole. Kas vald hooldab?</t>
  </si>
  <si>
    <t>Lüllemäe. Kalmistule viiv tee. Tee kinnistu 290m, edasi parkla ja siis juba surnuaias sees? Kui pikk peaks tee olema? Kuidas on tagatud Nõmme kinnistule juurdepääs?</t>
  </si>
  <si>
    <t>Lüllemäe. Ringtee. 2 teekinnistut olemas, lõpp eramaal. Üks teekinnistu kiilukujuline,tee ei mahu sisse.</t>
  </si>
  <si>
    <t>85501:001:0132; 85501:001:0142</t>
  </si>
  <si>
    <t>85501:001:0170; 85501:001:0119</t>
  </si>
  <si>
    <t>Lüllemäe. Kokku liidetuna kortermajade ligipääsud. Ei ole loogiline kuju, võiks osadeks jagada. Aadressid Kullamäe tee järgi. Teemaa eraldatud ja kaks teekinnistut olemas, aga mitu veel puudu. Keeruline kirjeldada.</t>
  </si>
  <si>
    <t>Lüllemäe. Lõpuosas teekinnistu olemas - veidi pikemalt, kui tee Maanteeameti kaardil. Kus lõpetada? Nimes peaks olema Kubija.</t>
  </si>
  <si>
    <t>Pikkjärve. Eramaadel. Algus Valga poolt.</t>
  </si>
  <si>
    <t>Karula busside ümberkeeramise koht. Teemaa eraldatud, vormistamata.</t>
  </si>
  <si>
    <t>Valtina. Eramaadel.</t>
  </si>
  <si>
    <t>Lustimõisa. Eramaadel. Lõpu asukoht segane. Läheb õuealalt läbi ja siis lõpeb?</t>
  </si>
  <si>
    <t xml:space="preserve">Tollari. Eramaadel. </t>
  </si>
  <si>
    <t>Rebasemõisa. Tee ühe elukoha juurde. MA kaardil metsateena tähistatud. Siin registris ainult 50m?</t>
  </si>
  <si>
    <t>Ratsimäe. Juurdepääs Rõõmumäe kinnistu piirini läbi Maalina kinnistu. Lõpp raskesti määratav. Kas hooldus käibki kuni kinnistu piirini?</t>
  </si>
  <si>
    <t>85501:001:0173</t>
  </si>
  <si>
    <t>Vähero. Eraldi tee kinnistu - vormistatud.</t>
  </si>
  <si>
    <t>Karula. Juurdepääs Laane kinnistule. Teemaa eraldatud - vormistamata. Teemaa läheb ka edasi?</t>
  </si>
  <si>
    <t>Tollari. Juurdepääs kinnistule ja järvele. Teemaa eraldatud - vormistamata, lõpus hajub laiali.</t>
  </si>
  <si>
    <t>85501:001:0174</t>
  </si>
  <si>
    <t>Tollari. Juurdepääs turbatööstusele - rasketehnika. Teemaa eraldatud ja vormistatud.</t>
  </si>
  <si>
    <t>Kaagjärve. Juurdepääs Sillasoo kinnistule. Teemaa eraldatud, vormistamata. Lõpeb kinnistu piiril. Kuhuni hooldatakse?</t>
  </si>
  <si>
    <t>Lekto tee?</t>
  </si>
  <si>
    <t>Valga - Mõniste vana raudtee</t>
  </si>
  <si>
    <t>Lüllemäe. Kultuurimaja tee ja parkla. Lõpp hajub. Osaliselt teemaa eraldatud, lõpus hajub.</t>
  </si>
  <si>
    <t>sama eelmisega</t>
  </si>
  <si>
    <t>Lüllemäe. Kogu tee pikkuses teemaa eraldatud, vormistamata. Samas läheb tee edasi. Kas pikendada? Kuidas hooldatakse?</t>
  </si>
  <si>
    <t>Lüllemäe. Tee spordikeskuse juurde. Samas läheb tee edasi ja ümber spordikeskuse. Kuidas hooldatakse?</t>
  </si>
  <si>
    <t>77901:001:0106</t>
  </si>
  <si>
    <t>Lüllemäe. Vana tee kalmistu  küljel. Halvas seisukorras. Kas hooldatakse? Reformimata kinnistul.</t>
  </si>
  <si>
    <t>Riisali. Teekinnistu puudub, ühine kinnistu koos Mõmmi teega. Aadressid Mõmmi tn.</t>
  </si>
  <si>
    <t>Riisali. Teekinnistu  puudub. Aadressid Tare plats</t>
  </si>
  <si>
    <t>77901:001:0094</t>
  </si>
  <si>
    <t>Taheva</t>
  </si>
  <si>
    <t>Lepa. Juriidika OK</t>
  </si>
  <si>
    <t>77901:001:0105</t>
  </si>
  <si>
    <t>77901:001:0103</t>
  </si>
  <si>
    <t>77901:001:0104</t>
  </si>
  <si>
    <t>Lepa. Juriidika OK. Seotud Karula teega  2890026 Anni-Pugritsa. Vana rdt tamm.</t>
  </si>
  <si>
    <t>77901:001:0101</t>
  </si>
  <si>
    <t>Ringiste. Esimene ots teemaa eraldatud ja vormistatud. Edasi läbi kahe kinnistu. Lõpp ebaselge - Uhimäe õueala piiril?</t>
  </si>
  <si>
    <t>Ringiste. Läbi erakinnistute Mäeotsa kinnistu õueala piirini.</t>
  </si>
  <si>
    <t>Ringiste. Kuni Kase kinnistuni teemaa eraldatud ja vormistatud. Lõpeb Kase kinnistu õueala piiril.</t>
  </si>
  <si>
    <t>77901:001:0132</t>
  </si>
  <si>
    <t>77901:001:0098</t>
  </si>
  <si>
    <t>Koikküla. Juriidika OK</t>
  </si>
  <si>
    <t>Koikküla. Juriidika OK. Algus mnt-lt 67.</t>
  </si>
  <si>
    <t>77901:001:0096</t>
  </si>
  <si>
    <t>77901:001:0097</t>
  </si>
  <si>
    <t>Koikküla. Kaks teemaa kinnistut vormistatud. Vahepeal eramaal.</t>
  </si>
  <si>
    <t>77901:001:0084</t>
  </si>
  <si>
    <t>77901:001:0085</t>
  </si>
  <si>
    <t>77901:001:0086</t>
  </si>
  <si>
    <t>77901:001:0022</t>
  </si>
  <si>
    <t>Koikküla. Kaks teemaa kinnistut vormistatud (sama nimega!). Vahepeal eramaal.</t>
  </si>
  <si>
    <t>77901:001:0081</t>
  </si>
  <si>
    <t>77901:001:0082</t>
  </si>
  <si>
    <t>Laanemetsa. Erakinnistutel. Lõpp kinistu piiril, raske tuvastada, kuidas hooldatakse?</t>
  </si>
  <si>
    <t>Laanemetsa. Erakinnistul. Endise vallamaja juurde.</t>
  </si>
  <si>
    <t>Laanemetsa. Kalmistu juurde, Juriidikaga OK</t>
  </si>
  <si>
    <t>Korkuna. Kaldavere puhkekompleksi läbiv tee, edasi järgmise kinnistu juurde. Juriidika OK</t>
  </si>
  <si>
    <t>Rõõmu tee</t>
  </si>
  <si>
    <t>Korkuna. Puudub registris, kuna eratee. Mitu  elukinnistut. Kuidas hooldatakse? Miks ei ole avalik?</t>
  </si>
  <si>
    <t>Taheva. Taheva keskuse ringtee. Juriidikaga OK.</t>
  </si>
  <si>
    <t>Taheva. Taheva keskuse tee. Esimene osa juriidikaga OK, teine pool eratee. Kuidas arvestada? Kuidas hooldus käib?</t>
  </si>
  <si>
    <t>77901:001:0087</t>
  </si>
  <si>
    <t>77901:001:0088</t>
  </si>
  <si>
    <t>77901:001:0090</t>
  </si>
  <si>
    <t>77901:001:0124</t>
  </si>
  <si>
    <t>77901:001:0120</t>
  </si>
  <si>
    <t>Risttee. Algus Risttee ristmikust. Lõpuks läheb üle metsateeks, mis tuleb välja mnt-le 67. Kuidas arvestada? Kuidas hooldatakse? 2020 m on metsatee alguseni. Kuni metsateeni juriidika OK</t>
  </si>
  <si>
    <t>77901:001:0123</t>
  </si>
  <si>
    <t>Risttee. Juriidika OK, kuid oluliselt pikem kinnistu, kui siin registris. MA kaardil kohalik tee kuni rohumaa piirini. Kuhumaani arvestada? Kuidas hooldus käib?</t>
  </si>
  <si>
    <t>Kaagjärve. Nimi muuta. Füüsiliselt teed ei ole.</t>
  </si>
  <si>
    <t>Kaagjärve. Viimane lõik teemaa eraldatud. Seotud teega 2890055 (nimi 23104-31)</t>
  </si>
  <si>
    <t>Essemäe tee</t>
  </si>
  <si>
    <t xml:space="preserve">Hargla. Siin registris ei olnud. Eramaadel. Esimene osa eratee kahe kinnistuga, edasi metsatee. Kas hooldatakse mingis osas? </t>
  </si>
  <si>
    <t>77901:001:0089</t>
  </si>
  <si>
    <t>Taheva. Juriidika korras kuni bussipeatuseni, edasi eramaal. Lõpeb ära kohas,kus tee hargneb hoonete vahele. Kes edasi hooldab? Kuidas arvestada?</t>
  </si>
  <si>
    <t>77901:001:0083</t>
  </si>
  <si>
    <t>Hargla. Juriidika OK</t>
  </si>
  <si>
    <t>77901:001:0118</t>
  </si>
  <si>
    <t>77901:001:0110</t>
  </si>
  <si>
    <t>Hargla. Juriidika OK kuni kortermajade kinnistute piirideni. Tee joon kuni viimase hargnemiseni. Kes haldab edasi? Mis mahus arvestan?</t>
  </si>
  <si>
    <t>77901:001:0107</t>
  </si>
  <si>
    <t>Hargla. Juriidikaga OK. Samas tee kuju ei ole loogiline. Võiks olla sirge tee kuni lõpuni. Seotud teega 7790281 Pilpaküla põik.</t>
  </si>
  <si>
    <t>Hargla. Mõlemas otsas teemaa kinnistud vormistatud. Keskel läbi eramaade. Kuju ei ole loogiline. Seotud teega 779080 Pilpaküla tee.</t>
  </si>
  <si>
    <t>Hargla. Esimene ots teemaa eraldatud ja vormistatud. Edasi läbi erakinnistute. Jupp erateed ka vahel. Lõpeb imelikult kohas, kus tee hakkab jälle suuremaks minema kooli suunas? Kuidas kajastada?</t>
  </si>
  <si>
    <t>77901:001:0133</t>
  </si>
  <si>
    <t>Hargla. Juriidika OK, kuigi tegeli tee lõpp veidi ebamäärane - lõpeb mõni m enne teekinnistu lõppu.</t>
  </si>
  <si>
    <t>77901:001:0125</t>
  </si>
  <si>
    <t>77901:001:0131</t>
  </si>
  <si>
    <t>77901:001:0129</t>
  </si>
  <si>
    <t>Laanemetsa. Kaks korrektset teemaa kinnistut, vahepeal jupp eramaal ja jupp erateed. Mis mahus arvestan THK-s?</t>
  </si>
  <si>
    <t>77901:001:0126</t>
  </si>
  <si>
    <t>77901:001:0127</t>
  </si>
  <si>
    <t>77901:001:0128</t>
  </si>
  <si>
    <t>Laanemetsa. Esimene ots teemaa kinnistu vormistatud, siis eramaal ning jätkub metsateena. Mis mahus arvestan THK-s?</t>
  </si>
  <si>
    <t>77901:001:0099</t>
  </si>
  <si>
    <t>Lepa. Juriidikaga OK.</t>
  </si>
  <si>
    <t>Ringiste. Esimene ots teemaa eraldatud ja vormistatud. Edasi läbierakinnistu järgmise kinnistu õuealani.</t>
  </si>
  <si>
    <t>77901:001:0119</t>
  </si>
  <si>
    <t>Taheva. Algul metsatee, lõpuosas metsavaheline tee Sanatooriumi kinnistul. Kas hooldatakse? Kas THK-s kajastada?</t>
  </si>
  <si>
    <t>Uniküla. Tee algab Tõrva vallast. Vaheldumisi eratee ja metsatee lõigud. Valga vallas Kooba kinnistu. Vallatee algab peale lõikumist metsateega 9430711 Killinge-Uniküla. Sealmaalt hooldatakse ja THK-sse? Valla osa kulgeb enamuses erakinnistutel.Lõpuosas teemaa eraldatud, vormistamata.</t>
  </si>
  <si>
    <t>Õru. Teemaa eraldatud, vormistamata</t>
  </si>
  <si>
    <t>Õru. Teemaa eraldatud, vormistamata.</t>
  </si>
  <si>
    <t>Õru. Teemaa eraldatud (üsna laialt), vormistamata. Siia alla kuulub ka koolimaja esine ja väljapääs mnt 3-le?</t>
  </si>
  <si>
    <t>Uniküla. Algus avaliku huviga, edasi eratee ja metsatee. Valla osas teemaa eraldatud, kuid vormistamata. THK-sse 481m lõik?</t>
  </si>
  <si>
    <t>Uniküla. Praeguses mahus teemaa eraldatud, vormistamata. Samas tee läheb edasi. Mis mahus THK-s kajastada?</t>
  </si>
  <si>
    <t>94302:002:0004</t>
  </si>
  <si>
    <t>Õruste. Esimene ots korrektne teemaa, aga nimi on Mudaoja tee? Vallatee lõpeb Ojasaare kinnistu juures tee hargnemisel, samas edasi veel kaks kinnistut. Kui pikalt hooldatakse ja kui pikalt kajastada?</t>
  </si>
  <si>
    <t>94302:002:0017</t>
  </si>
  <si>
    <t>Õru. 1,4 km avalikku teed, edasi eratee. Samas on kogu tee ühes vormistatud katastriüksuses. Kui pikalt kajastada?</t>
  </si>
  <si>
    <t>Priipalu. Ühendab kahte riigiteed. Keskel kalmistu. Teemaa eraldatud, vormistamata.</t>
  </si>
  <si>
    <t>Priipalu. Ühendab kahte riigiteed. Algab Priipalu keskelt. Teemaa eraldatud, vormistamata.</t>
  </si>
  <si>
    <t>Õru. Teemaa eraldatud (üsna laialt), vormistamata. Lõpeb enne kinnistutele sissesõite. Kui pikalt kajastada?</t>
  </si>
  <si>
    <t>Raamsoo tee</t>
  </si>
  <si>
    <t>94302:002:0016</t>
  </si>
  <si>
    <t>Virna tee</t>
  </si>
  <si>
    <t>Killinge. Eratee. Ei kajasta? Kaardi järgi mingi elamine keskel. Kas hooldatakse?</t>
  </si>
  <si>
    <t>Priipalu. Teemaa eraldatud, vormistamata. Tee läheb põhimõtteliselt edasi. Mis mahus kajastada?</t>
  </si>
  <si>
    <t>Keeni rdtj. Tee kinnistuteni, kuid jääb poolikuks? Mis mahus kajastada? Teemaa osaliselt eraldatud, vormistamata.</t>
  </si>
  <si>
    <t>Õru. Teemaa eraldatud, vormistamata. Tee lõpeb mõni m enne  teemaa lõppu?</t>
  </si>
  <si>
    <t>94301:001:0920</t>
  </si>
  <si>
    <t>Näälikse-Teele tee</t>
  </si>
  <si>
    <t>Uniküla. Eramaadel elamute piirkond. Kus lõpetada? Hetkel lõpeb looduses?</t>
  </si>
  <si>
    <t>Mutsi tee</t>
  </si>
  <si>
    <t>Priipalu. Hetkel metsatee + eratee, aga 3 elamist lõpus. Kas hooldatakse ja kas kajastada?</t>
  </si>
  <si>
    <t>Priipalu - Soontaga tee</t>
  </si>
  <si>
    <t>Priipalu. Hetkel metsatee + eratee erakinnistutel. Kas on avalikku huvi? Kas hooldatakse? Kas kajastada? Läheb üle Tõrva valda, kus teemaa eraldatud ja vormistatud.</t>
  </si>
  <si>
    <t>Mõneku. Algab Otepää vallast. Valga valla osa 2322 m. Metsatee ja eratee lõike. Keskel elumaja. Kes haldab? Kas kajastada?</t>
  </si>
  <si>
    <t>Sangaste-Näälikse-Mõneku</t>
  </si>
  <si>
    <t>Mõneku. Eratee, kuid kelle jagu? Seotud teega 7240125 Sangaste-Näälikse-Mõneku</t>
  </si>
  <si>
    <t>Tõlliste</t>
  </si>
  <si>
    <t>82001:001:0415</t>
  </si>
  <si>
    <t>Paju. Tee pikkus 4228m, sellest avalik 916m. Avaliku tee juriidika OK. Edasi eratee, samas 2 kinnistut.</t>
  </si>
  <si>
    <t>Sooru, kogupikkus 1848, sellest avalik 753m. Alguses teemaa eraldatud ja registris, lõpp eramaal.</t>
  </si>
  <si>
    <t>82001:001:0417</t>
  </si>
  <si>
    <t>82001:001:0408; 82001:001:0407</t>
  </si>
  <si>
    <t>Tõlliste. Avalik osa 221m, kogutee 595m. Avalikul osal juriidika OK. Kuidas tee lõppu tuvastada?</t>
  </si>
  <si>
    <t>82001:001:0412</t>
  </si>
  <si>
    <t>82001:001:0418</t>
  </si>
  <si>
    <t>82001:001:0419</t>
  </si>
  <si>
    <t>Sooru. Alguses ja lõpus avalik tee, vahepeal jupp metsateed. Avaliku osa juriidika OK, kuigi 1. lõigus osa teemaa eraldatud, kuid vormistamata ja piirid raskesti leitavad. Kuidas kajastada?</t>
  </si>
  <si>
    <t>82001:001:0376</t>
  </si>
  <si>
    <t>82001:001:0377</t>
  </si>
  <si>
    <t>82001:001:0294</t>
  </si>
  <si>
    <t>82001:001:0342</t>
  </si>
  <si>
    <t>Vilaski. Avalik osa 1156m (veidi ületab teekinnistu piiri?).Edasi eratee. Lõpp läbimatu.</t>
  </si>
  <si>
    <t>82001:001:0297</t>
  </si>
  <si>
    <t>82001:001:0296</t>
  </si>
  <si>
    <t>Tagula. Ühendab kahte riigiteed. Algab Tagula-Lauküla teelt, kuigi KÜ-d teistpidi (enne L2 ja siis L1). L2 kinnistul esialgu vallatee, siis eratee ja siis jälle vallatee. Lõik vallateed erakinnistul ka.</t>
  </si>
  <si>
    <t>82001:001:0310</t>
  </si>
  <si>
    <t>Tagula. Juriidikaga OK. Algab Tagula-Lauküla teelt.</t>
  </si>
  <si>
    <t>Tagula. Kogu tee 1082m, sellest 535 vallatee, ülejäänu eratee. Erakinnistutel, peaaegu  olematu.</t>
  </si>
  <si>
    <t>82001:001:0308</t>
  </si>
  <si>
    <t>82001:001:0307</t>
  </si>
  <si>
    <t>Tagula. Üks kinnistu  ja juriidika OK, kuid keskel lõik erateed. Kuidas seda määrata?</t>
  </si>
  <si>
    <t>82001:001:0413</t>
  </si>
  <si>
    <t>82001:001:0335</t>
  </si>
  <si>
    <t>82001:001:0338</t>
  </si>
  <si>
    <t>82001:001:0299</t>
  </si>
  <si>
    <t>82001:001:0301</t>
  </si>
  <si>
    <t>82001:001:0298</t>
  </si>
  <si>
    <t>82001:001:0292</t>
  </si>
  <si>
    <t>82001:001:0293</t>
  </si>
  <si>
    <t>Tsirguliina. Algab avaliku lõiguga (katastris), siis lõik erateed eramaal. Siis jälle avalik lõik (katastris), lõpeb erateega erakinnistutel ning Tsirguliina aleviku piiril, edasi Jõe tänav (kohalik tee 820054).</t>
  </si>
  <si>
    <t>82001:001:0355</t>
  </si>
  <si>
    <t>82001:001:0354</t>
  </si>
  <si>
    <t>Iigaste. Kaks katastris teekinnsitut, nende vahel lõik metsateed, kus teemaa eraldatud, kuid vormistamata. Sild.</t>
  </si>
  <si>
    <t>82001:001:0309</t>
  </si>
  <si>
    <t xml:space="preserve">Tagula. Juriidika OK. </t>
  </si>
  <si>
    <t>Korijärve. Lühike jupp eratee lõpus? Mis sellisega teha? Ei leia looduses üles.</t>
  </si>
  <si>
    <t>82001:001:0371</t>
  </si>
  <si>
    <t>Korijärve. 901m tee lõpus 109m lõik avalikku teed? Juriidika OK. Kuidas THK-s kajastada?</t>
  </si>
  <si>
    <t>82001:001:0346</t>
  </si>
  <si>
    <t>Tagula. 19m jupp eratee lõpus.</t>
  </si>
  <si>
    <t>82001:001:0358</t>
  </si>
  <si>
    <t>Iigaste. Üks katastris teekinnistu, selle hulgas keskel 406m lõik erateed samal kinnistul. Sild. Kuidas kajastada THK-s. Seda eratee lõiku on väga keeruline looduses piiritleda.</t>
  </si>
  <si>
    <t>82001:001:0350</t>
  </si>
  <si>
    <t>82001:001:0349</t>
  </si>
  <si>
    <t>Iigaste. Alguses 2 registris teekinnistut, edasi kulgeb eratee.</t>
  </si>
  <si>
    <t>82001:001:0348</t>
  </si>
  <si>
    <t>82001:001:0168</t>
  </si>
  <si>
    <t>82001:001:0347</t>
  </si>
  <si>
    <t>Iigaste. Üks registris teekinnistu. Kas peaks pikendama kuni riigimaanteeni? Hetkel lõpeb enne ära.</t>
  </si>
  <si>
    <t>82001:001:0344</t>
  </si>
  <si>
    <t>Laatre. Üks registris teekinnistu.</t>
  </si>
  <si>
    <t>82001:001:0314</t>
  </si>
  <si>
    <t>82001:001:0425</t>
  </si>
  <si>
    <t>82001:001:0426</t>
  </si>
  <si>
    <t>82001:001:0313</t>
  </si>
  <si>
    <t>Laatre. Algab erakinnistul, siis registris teekinnistu, kus vallatee läheb üle erateeks. Kuidas kajastada?</t>
  </si>
  <si>
    <t>Rampe. Üks registris teekinnistu, edasi jätkub erateena eramaal.</t>
  </si>
  <si>
    <t>82001:001:0343</t>
  </si>
  <si>
    <t>82001:001:0429</t>
  </si>
  <si>
    <t>Tsirguliina. Algab Tsirguliina Kesk tänavast. Esialgu avalik tee registris teekinnistul, edasi eratee.</t>
  </si>
  <si>
    <t>82001:001:0303</t>
  </si>
  <si>
    <t>82001:001:0289</t>
  </si>
  <si>
    <t>82001:001:0214</t>
  </si>
  <si>
    <t>Rampe. Kaks registris teekinnistut sama nimega,neist esiemesel eratee, teisel kohalik tee. Kuidas hooldus käib?</t>
  </si>
  <si>
    <t>Rampe. Kaks registris teekinnistut, neist esiemesel eratee, teisel kohalik tee. Kuidas hooldus käib? Laatre kalmistu tee.</t>
  </si>
  <si>
    <t>82001:001:0288</t>
  </si>
  <si>
    <t>82001:001:0295</t>
  </si>
  <si>
    <t>Vilaski. Algab erateena erakinnistutel, kus keskel üks 53m jupp kohalikku teed. Lõpus veel kohalik tee katastris teekinnistul, mida reaalselt ei leia.</t>
  </si>
  <si>
    <t>82001:001:0431</t>
  </si>
  <si>
    <t>Laatre. Teemaa eraldatud ja katastris 290m pikkuselt. Samas tee läheb edasi 76 m eramaale. Kes seda juppi hooldab?</t>
  </si>
  <si>
    <t>82001:001:0423</t>
  </si>
  <si>
    <t>Laatre. Algus Tõlliste-Sangaste mnt-lt. Kaks registris teekinnistut.</t>
  </si>
  <si>
    <t>82001:001:0424</t>
  </si>
  <si>
    <t>82001:001:0437</t>
  </si>
  <si>
    <t>Tsirguliina. Teekinnistu registris. Läheb aleviku piiril üle kohalikuks teeks 8200026 Rampe-Miku.</t>
  </si>
  <si>
    <t>82001:001:0455</t>
  </si>
  <si>
    <t>Tsirguliina. Teekinnistu registris.</t>
  </si>
  <si>
    <t>82001:001:0435</t>
  </si>
  <si>
    <t>82001:001:0468</t>
  </si>
  <si>
    <t>82001:001:0448</t>
  </si>
  <si>
    <t>82001:001:0449</t>
  </si>
  <si>
    <t>82001:001:0451</t>
  </si>
  <si>
    <t>Tsirguliina. Kaks teekinnistut registris. Algus Nooruse tänavalt.</t>
  </si>
  <si>
    <t>82001:001:0454</t>
  </si>
  <si>
    <t>82001:001:0456</t>
  </si>
  <si>
    <t>Tsirguliina. Teekinnistu registris. Kas selle tee hulka kuulub ka jupp, mis toob lõpuks uuesti mnt-le 72? Kinnistu sinnani ulatub, samas teeregistris lõpeb varem.</t>
  </si>
  <si>
    <t>82001:001:0439</t>
  </si>
  <si>
    <t>82001:001:0441</t>
  </si>
  <si>
    <t>82001:001:0442</t>
  </si>
  <si>
    <t>Tsirguliina. Kolm teekinnistut registris. Läheb aleviku  piiril üle teeks 8200045 Tsirguliina tee.</t>
  </si>
  <si>
    <t>82001:001:0443; 82001:001:0444; 82001:001:0445; 82001:001:0446</t>
  </si>
  <si>
    <t>Tsirguliina. Neli teekinnistut registris. Lõpus ei lähe tee katastriüksuse lõpuni - kuhuni planeerida tööd?</t>
  </si>
  <si>
    <t>82001:001:0447</t>
  </si>
  <si>
    <t>Tsirguliina. Teekinnistu registris. Lõpus kaob tee ära, kuhuni planeerida tööd?</t>
  </si>
  <si>
    <t>82001:001:0438</t>
  </si>
  <si>
    <t>Tsirguliina. Teekinnistu registris. Lõpus on segadus  - see tänav peaks KÜ-de põhjal lõppema tee 820061 Ruusa tänav ristmikul, sealt edasi riigimaaneeni Ruusa tänava katastriüksus, kuid Kase tänav?</t>
  </si>
  <si>
    <t>82001:001:0459</t>
  </si>
  <si>
    <t>Tsirguliina. Teekinnistu registris. Lõpus läheb kohalik tee üle erateeks sama katastriüksuse sees ning muutub pinnasteeks. Kuidas kajastada?</t>
  </si>
  <si>
    <t>82001:001:0467</t>
  </si>
  <si>
    <t>Tsirguliina. Alguse teekinnistu registris. Keskel väike lõik kohalikku teed eramaal, siis eratee raudteemaal, edasi jälle kohalik tee raudteemaal ning lõpeb erateega eramaal. Kuidas kajastada?</t>
  </si>
  <si>
    <t>82001:001:0460</t>
  </si>
  <si>
    <t>Tsirguliina. Teekinnistu registris, kuid kinnistu katab teest keskmise lõigu. Algus erateelt kohaliku teena eramaal. Lõpus peale teekinnistu lõppu  jätkub teena eramaal elumajani: Kuidas kajastada?</t>
  </si>
  <si>
    <t>82001:001:0428</t>
  </si>
  <si>
    <t>Laatre. Teemaa eraldatud ja katastris, samas sisaldab alguses ka suurt platsi, kuidas seda kajastada? Kes hooldab?</t>
  </si>
  <si>
    <t>82001:001:0427</t>
  </si>
  <si>
    <t>82001:001:0432</t>
  </si>
  <si>
    <t>Laatre. Teemaa eraldatud ja katastris, samas algab Muru tänava platsist, kas nii kajastadagi? Teeregistris lühike. Saams piirkonnas hoonestus aadrressidega Metsa tänav. Kas see peaks ka kuidagi THK-s kajastama või on eratee?</t>
  </si>
  <si>
    <t>82001:001:0409</t>
  </si>
  <si>
    <t>82001:001:0411</t>
  </si>
  <si>
    <t>82001:001:0326</t>
  </si>
  <si>
    <t>82001:001:0406</t>
  </si>
  <si>
    <t>82001:001:0320</t>
  </si>
  <si>
    <t>82001:001:0325</t>
  </si>
  <si>
    <t>82001:001:0324</t>
  </si>
  <si>
    <t>Jaanikese. Teemaa eraldatud ja katastris.  Ringtee, algab Viljandi mnt poolt</t>
  </si>
  <si>
    <t xml:space="preserve">Jaanikese. Teemaa eraldatud ja katastris. </t>
  </si>
  <si>
    <t>Jaanikese. Teemaa eraldatud ja katastris.</t>
  </si>
  <si>
    <t>Tõlliste. Algab erateena? Kelle oma? Keskosas kaks teekinnistut registris, nende vahel eratee eramaadel. Lõpus jätkub teena,mida registris üldse ei ole, samas elamud ka seal. Kuidas kajastada?</t>
  </si>
  <si>
    <t>Tõlliste. Teemaa eraldatud ja katastris.</t>
  </si>
  <si>
    <t>Laatre. Teemaa eraldatud ja katastris.</t>
  </si>
  <si>
    <t>Jaanikese. Teemaa eraldatud ja katastris. Ringtee vastupäeva.</t>
  </si>
  <si>
    <t>82001:001:0323</t>
  </si>
  <si>
    <t>82001:001:0306</t>
  </si>
  <si>
    <t>Sooru. Alguses jupp teed metskonnamaal, siis algab teekinnistu,mis ka registris. Sellest esimene 152m metsateena, siis 751m kohaliku teena. Kuidas kajastada?</t>
  </si>
  <si>
    <t>82001:001:0379</t>
  </si>
  <si>
    <t>Metsaääre tänav</t>
  </si>
  <si>
    <t>Sooru. Lähtub Mäe tänavast  (820080). Registrites ei ole, samas vähemalt 4 elukinnistut. Teemaa eraldatud, kuid vormistamata. Kelle oma? Kuidas kajastada?</t>
  </si>
  <si>
    <t>82001:001:0458</t>
  </si>
  <si>
    <t>82001:001:0457</t>
  </si>
  <si>
    <t>82001:001:0453</t>
  </si>
  <si>
    <t>82001:001:0363</t>
  </si>
  <si>
    <t>Tinu. Algab Tsirguliina alajaama juurde viiva metsatee lõiguga. Keskel üks lõik kohalikku teed - kinnistu ja kataster OK, edasi sama teekinnistul eratee. Lõpus eratee erakinnistul, kuigi mingi kitsas kinnistu on seal eraldatud. Mis ulatuses hooldatakse ja palju käsitleda THK-s? Üleminekud raskesti leitavad.</t>
  </si>
  <si>
    <t>82001:001:0369</t>
  </si>
  <si>
    <t>Korva. Tagumine ligipääsutee Korva luhale. Juriidika OK. Registris tee algav Raudlaane kinnistult ja lõpeb Korva luhal, seega nimi justkui valepidi. Ja mingil põhjusel esimesed 17m erateena?</t>
  </si>
  <si>
    <t>82001:001:0436</t>
  </si>
  <si>
    <t>Tsirguliina. Teekinnistu registris. Lõpus läheb tee katastrist edasi Jõe põik 5 kinnistule? Kuhuni arvestada THK-s? Nimetus peaks olema Jõe põik?</t>
  </si>
  <si>
    <t>82001:001:0356</t>
  </si>
  <si>
    <t>Korva. Algab 470m erateena erakinnistul, edasi kaks teekinnistut registris. Mis ulatuses arvestada THK-s? Algab Raudjärve poolt.</t>
  </si>
  <si>
    <t>82001:001:0357</t>
  </si>
  <si>
    <t>82001:001:0345</t>
  </si>
  <si>
    <t>Korva. Algab teekinnistuga registris, viimane lõik eratee erakinnistul. Mis ulatuses arvestada THK-s?</t>
  </si>
  <si>
    <t>Jaanikese. Teekinnistu registris. Nimi peaks olema Sõle põik?</t>
  </si>
  <si>
    <t>Sooru. Teekinnistu registris.</t>
  </si>
  <si>
    <t>82001:001:0416</t>
  </si>
  <si>
    <t>82001:001:0378</t>
  </si>
  <si>
    <t>82001:001:0395</t>
  </si>
  <si>
    <t>Rampe. Teekinnistu registris. Teeregistris jookseb peale teekinnistut läbi Pärnakalda kinnistu Pärna kinnistu piirini. Mis ulatuses kajastada THK-s?</t>
  </si>
  <si>
    <t>82001:001:0373</t>
  </si>
  <si>
    <t>82001:001:0372</t>
  </si>
  <si>
    <t>Paju. Peale 300 eratee lõiku erakinnistul kohalik tee teekinnistul registris.</t>
  </si>
  <si>
    <t xml:space="preserve">Paju. Teekinnistu registris. Esiemsed 15 m erateena, kuna ei saa teekinnistule pihta? </t>
  </si>
  <si>
    <t>Paju. Peale erateed erakinnistul on teekinnistu eraldatud, kuid registreerimata. Erilti teed ei ole.</t>
  </si>
  <si>
    <t>82001:001:0407</t>
  </si>
  <si>
    <t>82001:001:0414</t>
  </si>
  <si>
    <t>Tõlliste. Algab ja lõpeb erateena erakinnistutel, vahepeal kohalik tee erakinnistutel. Kes hooldab. Kuidas kajastada?</t>
  </si>
  <si>
    <t>82001:001:0359</t>
  </si>
  <si>
    <t>Korva. Teekinnistu registris. Samas avalik kasutus puudub - põllutee. Kuidas kajastada?</t>
  </si>
  <si>
    <t>82001:001:0476</t>
  </si>
  <si>
    <t>Paju. Algab ja lõpeb + keskel eratee eramaadel. Nende vahel kaks kohalikku teed - ühel teemaa registris (kinnistu nimi Paju luha põik L2), teine paikneb eramaal. Lõpeb linnapiiril looduses. Kuidas kajastada THK-s?</t>
  </si>
  <si>
    <t>82001:001:0374</t>
  </si>
  <si>
    <t>82001:001:0375</t>
  </si>
  <si>
    <t>Paju. Teekinnistu registris. Teekinnistu ja kohalik tee lõpeb keset Pedeli jõe silda, edasi eratee erakinnistul. Kelle oma on sild? Kuidas kajastada THK-s?</t>
  </si>
  <si>
    <t>Ei ole teena registris, samas avalikus kasutuses. Paikneb erakinnistutel. Kes hooldab? Kuidas kajastada THK-s.</t>
  </si>
  <si>
    <t xml:space="preserve">Tee Tartu mnt surnuaiast kuni Valga linna Kirde tänavani. </t>
  </si>
  <si>
    <t>82001:001:0366</t>
  </si>
  <si>
    <t>Sooru. Teekinnistu registris. Ringtee,algab Tartu mnt poolt.</t>
  </si>
  <si>
    <t>82001:001:0337</t>
  </si>
  <si>
    <t>82001:001:0452</t>
  </si>
  <si>
    <t>85401:001:0166</t>
  </si>
  <si>
    <t>85401:003:0026</t>
  </si>
  <si>
    <t>Loode tänav</t>
  </si>
  <si>
    <t>85401:001:0031</t>
  </si>
  <si>
    <t>Pugritsa. Eraldi kinnistu  puudub, kulgeb Männiksoo kinnistul kuni Laksi kinnistuni (asustatud). Tee kinnistu piirini. Kuhuni hooldatakse?</t>
  </si>
  <si>
    <t>Lepa. Kaks vormistatud teekinnistut, nende vahel 17m eramaal. Kontrollida??</t>
  </si>
  <si>
    <t>juriidika OK</t>
  </si>
  <si>
    <t>juriidika OK, tänava algul värav ees</t>
  </si>
  <si>
    <t>juriidika lõpus segane, viimasele kinnistule ligipääs läbi Pikk 21 kinnistu. Pigem kruusatee täies ulatuses</t>
  </si>
  <si>
    <t>Juriidika OK, kuigi tn kinnistu  läheb edasi.</t>
  </si>
  <si>
    <t>juriidika OK. Tee kuni teemaa lõpuni,tagasipööramine Linnamets 2 kinnistul. Algus võib muutuda seoses Hämariku tn sirgendamisega.</t>
  </si>
  <si>
    <t>Juriidika OK, teeb Hommiku ristmikul kaardil imeliku jõnksu, looduses sirge.</t>
  </si>
  <si>
    <t>Juriidka OK, Tänav käib vastupäeva.</t>
  </si>
  <si>
    <t>Juriidika OK</t>
  </si>
  <si>
    <t>juriidika OK, viimane lõik kõver?</t>
  </si>
  <si>
    <t>Sellel tänaval on ka teine haru teekinnistul, millel on mõlemal suunal värav ees?</t>
  </si>
  <si>
    <t>asfaltbetoon</t>
  </si>
  <si>
    <t>2,5x pindamine</t>
  </si>
  <si>
    <t>Juriidika OK. Tee kinnistu  pikemalt.</t>
  </si>
  <si>
    <t>Juriidika OK. Algus Ploomi tänavalt.</t>
  </si>
  <si>
    <t>Juriidika OK. 55m kruus, edasi pinnas.</t>
  </si>
  <si>
    <t xml:space="preserve">Juriidika OK. Algab Lepa tänavalt. </t>
  </si>
  <si>
    <t>mustkate</t>
  </si>
  <si>
    <t>Juriidika OK. Tänav kitsas raskeliikluse jaoks.</t>
  </si>
  <si>
    <t>Juriidika OK, aga mis selle tänavaga lahti on? Miks on keskel katkestus teemaa kinnistul?</t>
  </si>
  <si>
    <t>Juriidika OK. Algus Muru  tänavalt. Esimesed 45m kasutusest väljas?</t>
  </si>
  <si>
    <t>Juriidika OK.</t>
  </si>
  <si>
    <t xml:space="preserve">Juriidika OK, kuid tänav kahes osas ja arvel kahe teena. Algav Raudtee tänavat garaazide poolt ja lõpeb rdt ülesõidu pool. Esimene 65m Luha 2 tee nr 8540180 , siis haljasala. Lõpus 160m tänavat Luha tänav tee nr 8540052. </t>
  </si>
  <si>
    <t>Juriidika OK. 2 kinnistut. Algab Tõrva tänavalt.</t>
  </si>
  <si>
    <t>85401:001:0026</t>
  </si>
  <si>
    <t>85401:001:0015</t>
  </si>
  <si>
    <t>85401:001:0092</t>
  </si>
  <si>
    <t>85401:001:0025</t>
  </si>
  <si>
    <t>85401:001:0093</t>
  </si>
  <si>
    <t>85401:001:0017</t>
  </si>
  <si>
    <t>Juriidika OK, algab Aia tänavalt</t>
  </si>
  <si>
    <t>85401:003:0021</t>
  </si>
  <si>
    <t>85401:011:0001</t>
  </si>
  <si>
    <t>85401:005:0009</t>
  </si>
  <si>
    <t>85401:001:0096</t>
  </si>
  <si>
    <t>Juriidika Ok.</t>
  </si>
  <si>
    <t>85401:004:0009</t>
  </si>
  <si>
    <t>85401:017:0015</t>
  </si>
  <si>
    <t>85401:017:0016</t>
  </si>
  <si>
    <t>85401:013:0003</t>
  </si>
  <si>
    <t>85401:011:0004</t>
  </si>
  <si>
    <t>85401:017:0026</t>
  </si>
  <si>
    <t>85401:009:0014</t>
  </si>
  <si>
    <t>85401:009:0015</t>
  </si>
  <si>
    <t>85401:009:0016</t>
  </si>
  <si>
    <t>Juriidika OK. Kulgeb kolmel kinnistul. Algab raudtee poolt.</t>
  </si>
  <si>
    <t>85401:011:0005</t>
  </si>
  <si>
    <t>85401:008:0008</t>
  </si>
  <si>
    <t>Juriidika OK. Tänava maa läheb praegusest teest edasi, kuid hetkel ei ole kasutusel.</t>
  </si>
  <si>
    <t>85401:001:0117; 
85401:001:0118</t>
  </si>
  <si>
    <t>85401:001:0193</t>
  </si>
  <si>
    <t>85401:001:0027</t>
  </si>
  <si>
    <t>85401:002:0016</t>
  </si>
  <si>
    <t>Avaliku tee juriidika Ok. Tee kulgeb kahel kinnistul. Algab Pedeli jõe äärest, kuid algus on ebamäärane - algab Pedeli virgestusala 2 kinnistult? Sellel kinnistul kate ebamäärane. Kust peaks algama avaliku huviga tänav? Kui tänava algus läheb rekonstrueerimisele, tuleb lahendada ka surnuaia parkla.</t>
  </si>
  <si>
    <t>85401:006:0003</t>
  </si>
  <si>
    <t>85401:001:0129</t>
  </si>
  <si>
    <t>Juriidika OK. Läheb üle Pirnipuu tänavaks.</t>
  </si>
  <si>
    <t>85401:008:0015</t>
  </si>
  <si>
    <t>85401:008:0016</t>
  </si>
  <si>
    <t>85401:010:0021</t>
  </si>
  <si>
    <t>85401:002:0013</t>
  </si>
  <si>
    <t>85401:001:0176</t>
  </si>
  <si>
    <t>85401:001:0172</t>
  </si>
  <si>
    <t>Juriidika OK, kuid tänav täielikult välja ehitamata. Selle tänava kaudu peaks toimuma ligipääs Toogi tänavale - hetkel sõidetakse üle Palu 3 kinnistu mööda isetekkelist teed.</t>
  </si>
  <si>
    <t>85401:006:0008</t>
  </si>
  <si>
    <t>85401:006:0009</t>
  </si>
  <si>
    <t>85401:007:0024</t>
  </si>
  <si>
    <t>85401:007:0018</t>
  </si>
  <si>
    <t>85401:003:0038</t>
  </si>
  <si>
    <t>85401:003:0039</t>
  </si>
  <si>
    <t>85401:007:0017</t>
  </si>
  <si>
    <t>85401:003:0036</t>
  </si>
  <si>
    <t>85401:003:0037</t>
  </si>
  <si>
    <t>85401:003:0020</t>
  </si>
  <si>
    <t>85401:013:0004</t>
  </si>
  <si>
    <t>85401:012:0021</t>
  </si>
  <si>
    <t>85401:007:0028</t>
  </si>
  <si>
    <t>85401:004:0005</t>
  </si>
  <si>
    <t>85401:001:0048</t>
  </si>
  <si>
    <t>85401:004:0006</t>
  </si>
  <si>
    <t>85401:007:0013</t>
  </si>
  <si>
    <t>85401:012:0007</t>
  </si>
  <si>
    <t>85401:003:0022</t>
  </si>
  <si>
    <t>85401:009:0006</t>
  </si>
  <si>
    <t>85401:001:0123</t>
  </si>
  <si>
    <t>85401:001:0136</t>
  </si>
  <si>
    <t>85401:001:0108</t>
  </si>
  <si>
    <t>Juriidika OK. Lähev sujuvalt üle Ojaperve tänavaks 8540073.</t>
  </si>
  <si>
    <t>85401:001:0134</t>
  </si>
  <si>
    <t>85401:001:0147</t>
  </si>
  <si>
    <t>85401:005:0014</t>
  </si>
  <si>
    <t>85401:003:0024</t>
  </si>
  <si>
    <t>85401:003:0025</t>
  </si>
  <si>
    <t>Juriidika OK. Kulgeb 2-l kinnistul. Algab Rahu tänavalt.</t>
  </si>
  <si>
    <t>85401:002:0014</t>
  </si>
  <si>
    <t>Juriidika OK. Läheb üle Läti Vabariiki.</t>
  </si>
  <si>
    <t>85401:017:0021</t>
  </si>
  <si>
    <t>85401:004:0004</t>
  </si>
  <si>
    <t>85401:003:0018</t>
  </si>
  <si>
    <t>85401:003:0019</t>
  </si>
  <si>
    <t>85401:004:0011</t>
  </si>
  <si>
    <t xml:space="preserve">Juriidika OK. Algab Põllu  tänavalt. </t>
  </si>
  <si>
    <t>85401:001:0127</t>
  </si>
  <si>
    <t>85401:003:0035</t>
  </si>
  <si>
    <t>85401:003:0009</t>
  </si>
  <si>
    <t>85401:008:0011</t>
  </si>
  <si>
    <t>Juriidika OK. Avalikus kasutuses kuni km 0,19. Edasi ligipääs Räni tn kruntide tagakülgedele, Ravila tn krundid välja ehitamata. Lõpuosas alates km 0,38 läheb olev pinnastee teekinnistult maha läbi Ravila 15 kinnistu (elamumaa).</t>
  </si>
  <si>
    <t>85401:001:0104;
85401:001:0105</t>
  </si>
  <si>
    <t>85401:014:0003</t>
  </si>
  <si>
    <t>85401:012:0013</t>
  </si>
  <si>
    <t>85401:012:0014</t>
  </si>
  <si>
    <t>85401:012:0015</t>
  </si>
  <si>
    <t>85401:011:0003</t>
  </si>
  <si>
    <t>85401:001:0035</t>
  </si>
  <si>
    <t>Juriidika OK. Algab Siguri tänavalt. Kuhu kuulub 55m jupp teed Räni tänava pikendusena Tõrva tn kinnistul?</t>
  </si>
  <si>
    <t>85401:001:0053</t>
  </si>
  <si>
    <t>85401:001:0054</t>
  </si>
  <si>
    <t xml:space="preserve">Juriidika OK. Kulgeb 2-l kinnistul. </t>
  </si>
  <si>
    <t>Kirde tänav</t>
  </si>
  <si>
    <t>85401:001:0188</t>
  </si>
  <si>
    <t>Lisatud tabelile. Transpordimaa kinnistu on, tee ka on, kuid teede registris ei ole. Läheb üle endise Tõlliste valla piiri, kus eraldi teemaad eraldatud ei ole (Kelli 7 kinnistu - eraomandis tootmismaa)?</t>
  </si>
  <si>
    <t>85401:012:0018</t>
  </si>
  <si>
    <t xml:space="preserve">Juriidika OK. </t>
  </si>
  <si>
    <t>85401:001:0128</t>
  </si>
  <si>
    <t>Juriidika OK. Algab Kirsipuu tänavast.</t>
  </si>
  <si>
    <t>Juriidika OK. Algab Tartu tänavalt. Üks kiil Savi 7a kinnistule ja teine Savi tn 29 kinnistule.</t>
  </si>
  <si>
    <t>85401:002:0017</t>
  </si>
  <si>
    <t>85401:001:0177</t>
  </si>
  <si>
    <t>Juriidika OK. Tänav hetkel rekonstrueerimisel.</t>
  </si>
  <si>
    <t>85401:005:0021</t>
  </si>
  <si>
    <t>85401:001:0039</t>
  </si>
  <si>
    <t>Juriidika OK, kuid tänav jätkub Tõrva tn kinnistul , Tõrva tn (tee nr 8540143) ristmikul läheb üle Lühikeseks tänavaks (8540054)</t>
  </si>
  <si>
    <t>Juriidika OK. Kulgeb kahel kinnistul? Üleminek Sinepi tänavalt Pirni tänavaks ebamäärane - kinnistu põhjal üks koht, aadresside järgi teine? Kas Sinepi tn T2 kinnistu kuulub Sinepi või Pirni tänava alla? Maa-ameti kaart näitab Pirni tn alla?</t>
  </si>
  <si>
    <t>85401:001:0124</t>
  </si>
  <si>
    <t>Juriidika OK. Algab Ülase tänavast?</t>
  </si>
  <si>
    <t>Juriidiak OK. Algab Kullerkupu tänavalt. Peatänav Tambres. Lõpeb Sireli tn 40 sissesõidul.</t>
  </si>
  <si>
    <t>Juriidika OK, kuid teemaal 2 teed: Soo (tee nr 8540120) ja Soo 2 (tee nr 8540182). Nende eristamine looduses võimatu.</t>
  </si>
  <si>
    <t>85401:012:0016</t>
  </si>
  <si>
    <t>Juriidika OK. Algab Roosi tänavalt. Üks kiil Spordi 2 kinnistuni.</t>
  </si>
  <si>
    <t>85401:011:0006</t>
  </si>
  <si>
    <t>85401:009:0027</t>
  </si>
  <si>
    <t>Juriidika OK. Algab Võnnu tänavalt. Kaks kiilu - Sulevi 7/9 ja Sulevi 15 kinnistuteni.</t>
  </si>
  <si>
    <t>85401:010:0019</t>
  </si>
  <si>
    <t>Juriidikaga OK. Paikneb 2-l kinnistul, mis kokku ei puutu. Esiemsel Suve (tee nr 8540123), teisel Suve 2 (tee nr 8540178). Suve algab Pagari tänavalt.</t>
  </si>
  <si>
    <t>Juriidikaga OK. Paikneb 2-l kinnistul, mis kokku ei puutu. Esiemsel Suve (tee nr 8540123), teisel Suve 2 (tee nr 8540178). Suve 2 algab Kevade tänavalt. Lõpus läheb üle Vahe tänavaks.</t>
  </si>
  <si>
    <t>85401:001:0173</t>
  </si>
  <si>
    <t>85401:003:0011</t>
  </si>
  <si>
    <t>85401:010:0018</t>
  </si>
  <si>
    <t>Juriidika OK. Algab Kevade tänavalt.</t>
  </si>
  <si>
    <t>85401:010:0027</t>
  </si>
  <si>
    <t>Juriidika OK. Algab Võnnu tänavalt.</t>
  </si>
  <si>
    <t>85401:001:0089</t>
  </si>
  <si>
    <t>85401:003:0033</t>
  </si>
  <si>
    <t>85401:003:0034</t>
  </si>
  <si>
    <t>85401:003:0055</t>
  </si>
  <si>
    <t>85401:010:0014</t>
  </si>
  <si>
    <t>85401:009:0023</t>
  </si>
  <si>
    <t>85401:002:0012</t>
  </si>
  <si>
    <t>85401:001:0091</t>
  </si>
  <si>
    <t>85401:008:0018</t>
  </si>
  <si>
    <t>Juriidika OK. Lõpus jõnks ja üleminek Kalevi tänavaks, mis ei ole täpselt määratav.</t>
  </si>
  <si>
    <t>85401:002:0024</t>
  </si>
  <si>
    <t>Juriidika OK. Samal kinnistul kaks teed - Tolli (nr 8540134) ja Tolli 2 (nr 8540188).</t>
  </si>
  <si>
    <t xml:space="preserve">Juriidika OK. Tee algus ja lõpp välja ehitamata - kasutuses hoonete vaheline lõik 235m </t>
  </si>
  <si>
    <t>Toogi põik</t>
  </si>
  <si>
    <t>85401:001:0203</t>
  </si>
  <si>
    <t>Juriidika OK, kuid selle tee numbri all annab Maa-ameti kaart Palu tänava, mis isenensest paikneb hoopis mujal, mida ei ole välja ehitatud, kuid mille ääres on Palu tn krundid ja paar maja.</t>
  </si>
  <si>
    <t>Juriidika OK, kuigi teemaa on väga lai ning tee osaliselt siiski teemaalt väljas.</t>
  </si>
  <si>
    <t>85401:001:0121</t>
  </si>
  <si>
    <t>Juriidika OK, kuid kinnistul 2 eraldi teed - Torni (nr 8540137) ja Torni 2 (nr 8540186)</t>
  </si>
  <si>
    <t>85401:010:0017</t>
  </si>
  <si>
    <t>85401:001:0167</t>
  </si>
  <si>
    <t>85401:006:0011</t>
  </si>
  <si>
    <t>85401:009:0026</t>
  </si>
  <si>
    <t>85401:010:0016</t>
  </si>
  <si>
    <t>Juriidika OK. Kulgeb 2-l kinnistul.</t>
  </si>
  <si>
    <t>85401:009:0013</t>
  </si>
  <si>
    <t>Juriidika OK. Kasutusel kuni Tuule tn 6 mahasõiduni.</t>
  </si>
  <si>
    <t>85401:001:0044</t>
  </si>
  <si>
    <t>Juriidika OK. Lõpuosas Tõrva tn kinnistul nii Siguri tn kui ka Räni tn.</t>
  </si>
  <si>
    <t>85401:003:0029</t>
  </si>
  <si>
    <t>85401:003:0028</t>
  </si>
  <si>
    <t>85401:003:0031</t>
  </si>
  <si>
    <t>Juriidika OK. Kulgeb kahel kinnistul. Algab Kuperjanovi tänavalt.</t>
  </si>
  <si>
    <t>85401:003:0027</t>
  </si>
  <si>
    <t>85401:001:0116</t>
  </si>
  <si>
    <t>85401:005:0002</t>
  </si>
  <si>
    <t>85401:001:0175</t>
  </si>
  <si>
    <t>85401:001:0112</t>
  </si>
  <si>
    <t>85401:001:0113</t>
  </si>
  <si>
    <t>85401:001:0114</t>
  </si>
  <si>
    <t>Juriidika OK, kuid keerulise põhiplaaniga tänav. Kolmel kinnistul on kaks teed - Vaarika (nr 8540149) ja Vaarika 2 (nr 8540181). T3 kinnistul kiil Ploomi tänvavale ja väljaehitamata kiil Sireli tänavale. Kuidas tagatakse ligipääs Vaarika 7 kinnistule?</t>
  </si>
  <si>
    <t>85401:008:0019</t>
  </si>
  <si>
    <t>85401:008:0021</t>
  </si>
  <si>
    <t>85401:005:0029</t>
  </si>
  <si>
    <t>85401:010:0026</t>
  </si>
  <si>
    <t>Juriidika OK, kuigi teemaa on väga lai.</t>
  </si>
  <si>
    <t>85401:007:0027</t>
  </si>
  <si>
    <t>Kasutatava osa juriidika OK. Edasi eraldatud teemaa läbimurdeks Viadukti tänavani.</t>
  </si>
  <si>
    <t>Juriidika OK. Kulgeb kahel kinnistul, mis omavahel nihkes. Algab Uuelt tänavalt?</t>
  </si>
  <si>
    <t>85401:005:0006</t>
  </si>
  <si>
    <t>85401:005:0007</t>
  </si>
  <si>
    <t>85401:002:0011</t>
  </si>
  <si>
    <t>85401:017:0019</t>
  </si>
  <si>
    <t>85401:009:0011</t>
  </si>
  <si>
    <t>85401:009:0012</t>
  </si>
  <si>
    <t>85401:001:0088</t>
  </si>
  <si>
    <t>Alfred Neulandi</t>
  </si>
  <si>
    <t>85401:001:0204</t>
  </si>
  <si>
    <t>85401:003:1210</t>
  </si>
  <si>
    <t>85401:003:0014</t>
  </si>
  <si>
    <t>Juriidika alguses ok. Teekinnistu sisaldab kiilusid Vee tn 1 ja Pärna pst 7 kinnistute piirini. Lõpuosas kulgeb Pedeli virgestusala 1 kinnistul (üldkasutatav maa).</t>
  </si>
  <si>
    <t>85401:008:0017</t>
  </si>
  <si>
    <t>85401:009:0004</t>
  </si>
  <si>
    <t>Juriidika OK. Algus Karja tn poolt</t>
  </si>
  <si>
    <t>85401:012:0019</t>
  </si>
  <si>
    <t>Juriidika OK: Kruusalõik Viadukti tänavast Roosi tänavani. Maa-ameti kaardil kannab nime Viadukti.</t>
  </si>
  <si>
    <t>85401:017:0017</t>
  </si>
  <si>
    <t>85401:001:0095</t>
  </si>
  <si>
    <t>Juriidika OK. Algus Kirsipuu tänavalt.</t>
  </si>
  <si>
    <t>85401:002:0022</t>
  </si>
  <si>
    <t>Juriidika OK. Kinnistul kiil Viljandi tn 27c kinnistuni ja kiil Viljandi 27a kinnistuni. Kus tänav lõpeb? Viljandi tn T2 kinnistu keskel mahasõit Läti Vabariiki, mis peaks juba riigimnt osa olema?</t>
  </si>
  <si>
    <t>85401:010:0015</t>
  </si>
  <si>
    <t>85401:005:0026</t>
  </si>
  <si>
    <t>85401:005:0027</t>
  </si>
  <si>
    <t>85401:009:0007</t>
  </si>
  <si>
    <t>85401:010:0011</t>
  </si>
  <si>
    <t>85401:016:0016</t>
  </si>
  <si>
    <t>85401:017:0018</t>
  </si>
  <si>
    <t xml:space="preserve">Juriidika ok. </t>
  </si>
  <si>
    <t>85401:005:0022</t>
  </si>
  <si>
    <t>Juriidika OK. Kiil Väike-Köie 4 kinnistuni.</t>
  </si>
  <si>
    <t>85401:001:0179</t>
  </si>
  <si>
    <t>Juriidika OK. Kiil Väike-Laatsi 16 kinnistuni, kuigi seal on kohe värav ees?  Samas läheb teisele poole teekinnistu, millel ka tee peal - kellele see kuulub? Sealkaudu ligipääs Toominga 1 kinnistule.</t>
  </si>
  <si>
    <t>85401:001:0047</t>
  </si>
  <si>
    <t>Juriidika OK. Väike-Lepa tänaval kaks eraldisesivat lõiku. Registris Väike-Lepa (nr 8540169) ja Väike-Lepa2 (nr 8540184)</t>
  </si>
  <si>
    <t>85401:001:0046</t>
  </si>
  <si>
    <t>Juriidika OK. Väike-Lepa tänaval kaks eraldisesivat lõiku. Registris Väike-Lepa (nr 8540169) ja Väike-Lepa2 (nr 8540184). Väike-Lepa tänaval kiil Väike-Lepa 1a kinnistuni.</t>
  </si>
  <si>
    <t>85401:001:0133</t>
  </si>
  <si>
    <t>85401:001:0169</t>
  </si>
  <si>
    <t>85401:001:0174</t>
  </si>
  <si>
    <t>85401:001:0094</t>
  </si>
  <si>
    <t>85401:001:0122</t>
  </si>
  <si>
    <t>85401:001:0029</t>
  </si>
  <si>
    <t>Juriidika OK. Temaa läheb Loode tänavani, välja ehitatud 150m.</t>
  </si>
  <si>
    <t>85401:003:0047</t>
  </si>
  <si>
    <t>85401:008:0009</t>
  </si>
  <si>
    <t>Juriidika OK. Ühel kinnistul kaks eraldiseisvat teelõiku. Luha (nr 8540052) ja Luha 2 (nr 8540180)</t>
  </si>
  <si>
    <t>Juriidika OK.  Samal kinnistul ka teine tee: Perve (nr 8540083) ja Perve 2 (nr 8540185)</t>
  </si>
  <si>
    <t>Juriidika OK. Tee hetkel rekonstrueerimisel. Esiemeses etapis läbimurret Metsa tänavale läbi Linnamets 1 kinnistu ei valmi.</t>
  </si>
  <si>
    <t>85401:005:0004</t>
  </si>
  <si>
    <t>Kulgeb Uus tn T3 transpordimaa kinnistul, osaliselt ka Uus tn 4a kinnistul (üldkasutatav maa)</t>
  </si>
  <si>
    <t>Kulgeb Uus tn T2 transpordimaa kinnistul.</t>
  </si>
  <si>
    <t>85401:005:0003</t>
  </si>
  <si>
    <t>Kulgeb Pärna puiestee T2 kinnistul. Kokku kolm teed (nr 8540203, 8540204 ja 8540205).</t>
  </si>
  <si>
    <t>85401:003:0013</t>
  </si>
  <si>
    <t>Kulgeb Riia tänav T2 kinnistul.</t>
  </si>
  <si>
    <t>85401:003:0044</t>
  </si>
  <si>
    <t>Kulgeb Riia tänav T3 kinnistul Keskväljakule. Keskväljaku avalik ruum samal kinnistul.</t>
  </si>
  <si>
    <t>85401:005:0016</t>
  </si>
  <si>
    <t>Kulgeb Aia tn T2 kinnistul.</t>
  </si>
  <si>
    <t>Kulgeb Kesk tänav kinnistu kiilul.</t>
  </si>
  <si>
    <t>Kulgeb Lai tänav T1 kinnistu kiilul.</t>
  </si>
  <si>
    <t>Juriidika OK. Kulgeb Tähe tänav T1 kinnistul. Sellel kinnistul veel kolm jalgtee lõiku.</t>
  </si>
  <si>
    <t>Juriidika OK. Teemaal kiil Vabaduse 31 kinnistuni, millel kohalik tee Turu 2-Vabaduse 27 (kv sisene), tee nr 8540214.</t>
  </si>
  <si>
    <t>85401:003:0048</t>
  </si>
  <si>
    <t>Kulgeb Julius Kuperjanovi tänav T1 kinnistul kiiluna.</t>
  </si>
  <si>
    <t>Kulgeb Turu tänav kinnistul kiiluna.</t>
  </si>
  <si>
    <t>85401:007:0015</t>
  </si>
  <si>
    <t>85401:007:0021</t>
  </si>
  <si>
    <t>Kulgeb Kungla tänav T3 kinnistul. Kinnistul 2 kvartalisisest teed - nr 8540217 ja 8540218.</t>
  </si>
  <si>
    <t>Kulgeb Maleva tänava kinnistul kiiluna.</t>
  </si>
  <si>
    <t>85401:007:0025</t>
  </si>
  <si>
    <t>Juriidika OK, algab Vahtra tänavalt. Üks kiil Jaamapst 15a kinnistuni. Üks kiil Maleva 4a /Vahtra 3kinnistuteni.</t>
  </si>
  <si>
    <t>85401:014:0004</t>
  </si>
  <si>
    <t>Kulgeb Julius Kuperjanovi tänav T2 kinnistul kiiluna kuni Roosi tn 15a kinnistuni.</t>
  </si>
  <si>
    <t>Kulgeb Julius Kuperjanovi tänav T2 kinnistul kiiluna kuni Kuperjanovi 68 kinnistuni.</t>
  </si>
  <si>
    <t>Kulgeb Spordi tänav kinnistul kiiluna.</t>
  </si>
  <si>
    <t>Ilmajaama tänav</t>
  </si>
  <si>
    <t>Kulgeb Roheline tänav kinnistul kiiluna.</t>
  </si>
  <si>
    <t>Kulgeb Sulevi tänav kinnistul kiiluna Sulevi 15 kinnistuni.</t>
  </si>
  <si>
    <t>Kulgeb Sulevi tänav kinnistul kiiluna Sulevi 9 kinnistuni.</t>
  </si>
  <si>
    <t>Kulgeb Võru tänav T2 kinnistul kiiluna Oru 1 kinnistuni.</t>
  </si>
  <si>
    <t>Kulgeb Võru tänav T2 kinnistul kiiluna Oru 3/5 kinnistuteni.</t>
  </si>
  <si>
    <t>85401:001:0211</t>
  </si>
  <si>
    <t>Lisatud tabelile. Teemaa eraldatud, teed ei ole ehitatud. Samas ligipääs Ilmajaama tn 1 kinnistule toimib.</t>
  </si>
  <si>
    <t>Vabaduse 28 (kv.sisene)</t>
  </si>
  <si>
    <t>85401:005:0025</t>
  </si>
  <si>
    <t>Juriidika OK. Kulgeb 3-l kinnistul. Alates km 0,57 tänav remondis. Suur truup Petseri - Karja tn ristmiku all.</t>
  </si>
  <si>
    <t>85401:008:0007</t>
  </si>
  <si>
    <t>85401:005:0015</t>
  </si>
  <si>
    <t>85401:006:0004</t>
  </si>
  <si>
    <t>85401:006:0005</t>
  </si>
  <si>
    <t>85401:007:0014</t>
  </si>
  <si>
    <t>85401:007:0016</t>
  </si>
  <si>
    <t>85401:003:0032</t>
  </si>
  <si>
    <t>Märkused Reaalprojekt seisukorra ja vajalike tööde kohta</t>
  </si>
  <si>
    <t>Maksumus</t>
  </si>
  <si>
    <t>Aasta</t>
  </si>
  <si>
    <t>85401:009:0008</t>
  </si>
  <si>
    <t>85401:009:0009</t>
  </si>
  <si>
    <t>85401:001:0126</t>
  </si>
  <si>
    <t>85401:006:0006</t>
  </si>
  <si>
    <t>85401:006:0007</t>
  </si>
  <si>
    <t>juriidika OK. Kulgeb kolmel kinnistul. Kas nimetus E.Enno tänav või Ernst Enno tänav? 2. lõigul kiil Kuperjanovi 16a kinnistuni. Kus lõpetada tee? Kas kinnistu piiril? Jätkub kergliiklusteena.</t>
  </si>
  <si>
    <t>85401:001:0171</t>
  </si>
  <si>
    <t>85401:017:0022</t>
  </si>
  <si>
    <t>85401:001:0037</t>
  </si>
  <si>
    <t>85401:012:0017</t>
  </si>
  <si>
    <t>85401:005:0008</t>
  </si>
  <si>
    <t>algab Sepa tn 21 kinnistul (ärimaa - riigiomand)? Täies mahus kruusatee, peenrad lagunenud. Kas planeerida ühte serva parkimiskohad?</t>
  </si>
  <si>
    <t>85401:001:0168</t>
  </si>
  <si>
    <t>85401:008:0012</t>
  </si>
  <si>
    <t>85401:008:0013</t>
  </si>
  <si>
    <t>85401:008:0014</t>
  </si>
  <si>
    <t>juriidika OK, kulgeb kolmel kinnistul. Võiks alata Veski tänavalt, oleks konkreetne algus. Hetkel algab üleminekul Aasa tänavast, mis ei ole üheselt määratav.</t>
  </si>
  <si>
    <t>85401:001:0165</t>
  </si>
  <si>
    <t>Juriidika OK. Kulgeb 2-l kinnistul. Hiie tänav T2 kinnistu on tänavale lisandunud dets 2018. Maa-ametis ei ole teena, vaid transpordimaana?</t>
  </si>
  <si>
    <t>Lisatud tabelile. Loode tänav T1. Maa-ametis ei ole teena, vaid transpordimaana. Loode T2 kinnistu on eraldatud, kuid teed looduses ei ole.</t>
  </si>
  <si>
    <t>Juriidika OK. Kulgeb 2-l kinnistul. Algab Priimetsa kalmistult. Samas 1. kinnistu ei ole teena Maa-ameti kaardil, vaid transpordimaana.</t>
  </si>
  <si>
    <t>85401:017:0025</t>
  </si>
  <si>
    <t>Lõpus tiigi juures pinnas uhutud - kontrollida?</t>
  </si>
  <si>
    <t>85401:017:0024</t>
  </si>
  <si>
    <t>85401:001:0119</t>
  </si>
  <si>
    <t xml:space="preserve">Juriidika OK. Kulgeb 2-l kinnistul.  Algus ringi tsentrist?  Kus tee lõpeb? Loogiline oleks raudtee maa piiril enne ülesõitu, hetkel läheb veidi edasi ja läheb ebamääraselt üle Tambre teeks (tee nr. 8540127). Kas nimi J. Kuperjanovi või Julius Kuperjanovi tänav? 1  kiil J.Kuperjanovi 39 kinnistuni. 1 kiil Roosi 15a kinnistuni. 1 kiil Kuperjanovi 68 kinnistuni. 2 kiilu tööstuspiirkonnas Kuperjanovi 103 ja 107 kinnistutele.vasakule? Kas lisada kv siseste teedena?  </t>
  </si>
  <si>
    <t>Katte remondi vajadus km 1,21 valgusfoori ristmikust kuni Petseri ristmiku reaalsete töömahtude piirini.</t>
  </si>
  <si>
    <t>85401:007:0026</t>
  </si>
  <si>
    <t>Juriidika OK. Kulgeb 2-l kinnistul. Algab Vahtra tänavalt.</t>
  </si>
  <si>
    <t>85401:007:0022</t>
  </si>
  <si>
    <t>85401:007:0023</t>
  </si>
  <si>
    <t>85401:003:0023</t>
  </si>
  <si>
    <t>85401:015:0002</t>
  </si>
  <si>
    <t>Juriidika OK. Ligipääs ka avalikku randa - kas arvestada?</t>
  </si>
  <si>
    <t>85401:001:0106</t>
  </si>
  <si>
    <t>Juriidika OK. Kiil Sambla tänavale? Pinnaskattega läbisõiduvõimalus on olemas, aga ametlikku teed ei ole.</t>
  </si>
  <si>
    <t>85401:001:0107</t>
  </si>
  <si>
    <t>85401:010:0025</t>
  </si>
  <si>
    <t>85401:004:0007</t>
  </si>
  <si>
    <t>85401:004:0008</t>
  </si>
  <si>
    <t>Juriidika OK. Kulgeb 2-l kinnistul. Algab Piiri tänavalt.</t>
  </si>
  <si>
    <t>Juriidika OK. Kulgeb 2-l kinnistul. Algab Veski tänavalt. Esimesel kinnistul asub kaks teed - Kalevi (tee nr 8540027) ja Kalevi 2 (nr 8540179)</t>
  </si>
  <si>
    <t>85401:001:0038</t>
  </si>
  <si>
    <t>Juriidika OK. Lisaks jalgraja kiil Siguri 4 kinnistule (Räni park)</t>
  </si>
  <si>
    <t>85401:012:0004</t>
  </si>
  <si>
    <t>Juriidika OK. Kulgeb 4-l kinnistul. Algab Viadukti tänavalt. 1. lõik hetkel rekonstrueerimisel.</t>
  </si>
  <si>
    <t>85401:012:0005</t>
  </si>
  <si>
    <t>85401:012:0006</t>
  </si>
  <si>
    <t>85401:012:0011</t>
  </si>
  <si>
    <t>Juriidika OK. Kulgeb kolmel lõigul. Algab Pikalt tänavalt.</t>
  </si>
  <si>
    <t>85401:012:0012</t>
  </si>
  <si>
    <t>85401:013:0002</t>
  </si>
  <si>
    <t>85401:002:0018</t>
  </si>
  <si>
    <t>85401:001:0028</t>
  </si>
  <si>
    <t>Juriidika OK. Kulgeb 2-l kinnistul. Algab Savi tänavalt.</t>
  </si>
  <si>
    <t>85401:010:0024</t>
  </si>
  <si>
    <t>85401:001:0098</t>
  </si>
  <si>
    <t>85401:001:0101</t>
  </si>
  <si>
    <t xml:space="preserve">Juriidika OK. Bussiliiklus. Algab Männi tänavalt. </t>
  </si>
  <si>
    <t>85401:009:0021</t>
  </si>
  <si>
    <t>85401:009:0022</t>
  </si>
  <si>
    <t>Juriidika OK. Algab Antsla tänavast.</t>
  </si>
  <si>
    <t>85401:001:0228</t>
  </si>
  <si>
    <t>85401:001:0115</t>
  </si>
  <si>
    <t>85401:001:0097</t>
  </si>
  <si>
    <t>85401:001:0125</t>
  </si>
  <si>
    <t>85401:007:0019</t>
  </si>
  <si>
    <t>85401:012:0009</t>
  </si>
  <si>
    <t>Juriidika OK, kuigi lõpp Petseri tänav T3 kinnistul. Kulgeb 3-l kinnistul. Kiil E.Enno tn 15 kinnistuni.</t>
  </si>
  <si>
    <t>85401:001:0033</t>
  </si>
  <si>
    <t>85401:001:0034</t>
  </si>
  <si>
    <t>85401:005:0018</t>
  </si>
  <si>
    <t>85401:005:0019</t>
  </si>
  <si>
    <t>Juriidika OK. Algus Aia tänavalt. Lõpp raudteemaa piiril (aed)? Lõpuosa ei ole kasutuses.</t>
  </si>
  <si>
    <t>85401:001:0164</t>
  </si>
  <si>
    <t>Juriidika OK.  Sisaldab kiilu, kus on kvartalisisene tee Lai 23 (kv.sisene) tee nr 8540210. Kiil Lai tn 51 kinnistuni, mis ei ole avaliku teena arvel.</t>
  </si>
  <si>
    <t>85401:010:0022</t>
  </si>
  <si>
    <t>85401:009:0017</t>
  </si>
  <si>
    <t>85401:009:0018</t>
  </si>
  <si>
    <t>85401:009:0019</t>
  </si>
  <si>
    <t>Juriidika OK. Kulgeb 3-l kinnistul. Algab Andrese tänavalt. Alates km 0.485 ei ole kasutuses.</t>
  </si>
  <si>
    <t>85401:001:0045</t>
  </si>
  <si>
    <t>85401:005:0005</t>
  </si>
  <si>
    <t>85401:001:0178</t>
  </si>
  <si>
    <t>85401:009:0005</t>
  </si>
  <si>
    <t>Juriidika OK. Algus Võru tn poolt, lõpuosa seotud Saviaugu tn rekonstureerimisega.</t>
  </si>
  <si>
    <t>Juriidika OK. Paikneb 4-l kinnistul. 3 esiemest on ühendatud - tee 8540087. 4. lõik teisel pool raudteed tee 8540177). 4. lõigu pikkus 505m on kuni raudteemaa piirini ehk aiani.</t>
  </si>
  <si>
    <t>juriidika OK, algab tupikust</t>
  </si>
  <si>
    <t>kate amortiserunud, viimane kurv värskelt pinnatud</t>
  </si>
  <si>
    <t>kate rahuldav</t>
  </si>
  <si>
    <t xml:space="preserve">juriidika OK. Tee ühele kinnistule </t>
  </si>
  <si>
    <t>juriidika OK. Kiil Energia tn 10 kinnistuni, millel on tõkkepuu ees</t>
  </si>
  <si>
    <t>keskmine lõik vajab renoveerimist, osaliselt asfalt kadunud. Elumaja juurde lõik korras kuni garaažide lõpuni. Alguses truup - kontrollida. Vihmaga valguvad pinnaveed üle Transpordi tänava.</t>
  </si>
  <si>
    <t>Kate vajab defektide likvideerimist ja pindamist.</t>
  </si>
  <si>
    <t>ei planeeriks töid</t>
  </si>
  <si>
    <t>hetkel ehitus käib, tööde vajadus selgub peale tööde lõppu</t>
  </si>
  <si>
    <t>freespuru</t>
  </si>
  <si>
    <t>värskelt freespuru laotatud</t>
  </si>
  <si>
    <t>kulunud asfalt, defektid likvideerida ja 2x pinnata (peale Saviaugu tn valmimist)</t>
  </si>
  <si>
    <t>Katendi defektid likvideerida ja pinnata. Veeviimarid kontrollida. Võib tekkida vajadus pikendamiseks - autod pinnastee lõigul.</t>
  </si>
  <si>
    <t>katte defektid likvideerida, pinnata</t>
  </si>
  <si>
    <t>renoveerimata osal katte defektid likvideerida ja 2x pinnata</t>
  </si>
  <si>
    <t>Juriidika OK, kuid kas arvestada sisse ka ümberpööramise koht lõpus Linnamets 3 kinnistul? Keelumärk alguses.</t>
  </si>
  <si>
    <t xml:space="preserve">Juriidika OK. Kulgeb kahel kinnistul. Algab Sambla tänavalt?  1. lõik niidetud pinnastee. See lõik ei ole avalik? Sõidetav osa 65m. </t>
  </si>
  <si>
    <t>Värskelt renoveeritud tänavalõik.</t>
  </si>
  <si>
    <t>värske kruus - tahab profileerimist ja pressimist</t>
  </si>
  <si>
    <t>freespurukate</t>
  </si>
  <si>
    <t>üksikud augud - vaja üle vaadata</t>
  </si>
  <si>
    <t>renoveeritud 2018</t>
  </si>
  <si>
    <t>II lõigul katte defektid likvideerida, vajadusel pinnata, sellel lõigul suur kõrguste vahe</t>
  </si>
  <si>
    <t>Juriidika OK. Lõpus keerab tee garaažide vahele? Kas peaks põhitee olema otse mööda asfalti kuni kergliiklustee alguseni ja garaazide vaheline lõik kiiluna? Viimasel lõigul keskel tõkkepuu ees keset teemaad? Otsusest sõltub tee pikkus. Juurdepääs Raudtee 39 kinnistule läbi Piirimäe kinnistu (üldkasutatav maa)</t>
  </si>
  <si>
    <t>Lai 55 kv sisene</t>
  </si>
  <si>
    <t>85401:001:0049</t>
  </si>
  <si>
    <t>Eraldi transpordimaa kinnistu, kas võtta teena arvele. Kasutusel väike osa ligipääsuna Pihlaka tn 6 kinnistule.</t>
  </si>
  <si>
    <t>Kiil Lai tänav T1 kinnistul. Kas võtta arvele kvartalisisese teena?</t>
  </si>
  <si>
    <t>Juriidika OK. Kaks kiilu Muru 6 ja Muru 10 kinnistuteni.</t>
  </si>
  <si>
    <t>Lai tänav T2</t>
  </si>
  <si>
    <t>85401:005:0028</t>
  </si>
  <si>
    <t>Eraldi transpordimaa kinnistu, kas võtta teena arvele. Kasutusel väike osa ligipääsuna Lai tn 41 garaažidele.</t>
  </si>
  <si>
    <t xml:space="preserve">Pihlaka tänav T2 </t>
  </si>
  <si>
    <t>Auguremont. Esiemene osa tahaks lisapindamist . Koormus suur ja tee "õhuke"</t>
  </si>
  <si>
    <t>Auguremont. Tahaks lisapindamist . Koormus suur ja tee "õhuke"</t>
  </si>
  <si>
    <t>Kate erineva kvaliteediga, vastavalt konkreetsemajaomaniku võimalustele.</t>
  </si>
  <si>
    <t>Vajaks kruusa</t>
  </si>
  <si>
    <t>Vajaks veidi kruusa</t>
  </si>
  <si>
    <t>Algus normaalne, lõpp vähese kruusaga vähese kasutusega</t>
  </si>
  <si>
    <t>Eraldi kinnistud puuduvad. Jaguneb 6 kinnistu vahele, suurim RMK. Osaliselt läbimatu. Peale viimat elukinnistut tõkkepuu ees.</t>
  </si>
  <si>
    <t>Rahuldav kruusatee</t>
  </si>
  <si>
    <t>Kaagjärve. Esimene 307m puudub. Peale mnt 23217 maa eraldatud,kuid vormistamata,edasi eramaadel. Peale Saprani kinnistu sissesõitu tõkkepuu ees. Lõpus läbimatu.</t>
  </si>
  <si>
    <t>Pugritsa. Eelmise inventariseerimisega jagati kaheks mnt 23206 juures. Mida teha? Algus ja lõpp ebaselge. Osaliselt teemaa eraldatud. Vastallo kinnistu piiril tõkkepuu ees.</t>
  </si>
  <si>
    <t>Peale ei vea, hööveldada.</t>
  </si>
  <si>
    <t>Algus veetud. Truup korrastada.</t>
  </si>
  <si>
    <t>Veidi peale vedada. Truup vaadata.</t>
  </si>
  <si>
    <t xml:space="preserve">Truubid remontida. </t>
  </si>
  <si>
    <t>Veetud 2018 kasutuses osale.</t>
  </si>
  <si>
    <t>Uue-Rästinani veetud. Edasi kuni riigiteeni väheaktiivne kasutuses. Peale riigiteed Sapranini veetud.Veidi vaja kruusa lisada.</t>
  </si>
  <si>
    <t>Osaliselt veetud. Normaalne.</t>
  </si>
  <si>
    <t>Tehtud. Vajab lihtsalt hooldamist.</t>
  </si>
  <si>
    <t>Veetud osaliselt. Sõidetav.</t>
  </si>
  <si>
    <t>Mustkattes defektid likvideerida + pindamine.</t>
  </si>
  <si>
    <t>Tee korras. Ise veetud.</t>
  </si>
  <si>
    <t>Veetud kruusa. Hooldada.</t>
  </si>
  <si>
    <t>Veetud, sõidetav.</t>
  </si>
  <si>
    <t>Kuni Pihlakamäe taluni.</t>
  </si>
  <si>
    <t>Kruus veetud.</t>
  </si>
  <si>
    <t>osaline kruusa pealevedu</t>
  </si>
  <si>
    <t>kate heas seisus</t>
  </si>
  <si>
    <t>vajab kruusa pealevedu, kui otsustatakse ka parkimiskohtade rajamine, siis tolmuvaba kate</t>
  </si>
  <si>
    <t>värskelt pinnatud</t>
  </si>
  <si>
    <t>kate heas korras</t>
  </si>
  <si>
    <t>värskelt kruusa veetud, siluda</t>
  </si>
  <si>
    <t>kruuskate heas seisukorras</t>
  </si>
  <si>
    <t>trasside ehitamisest tulenevad defektid</t>
  </si>
  <si>
    <t>katte defektid</t>
  </si>
  <si>
    <t>kate normaalses seisukorras, kuid liiklussagedus suur, seega vaja katet remontida kultuurikeskuse poolsel küljel + ringid</t>
  </si>
  <si>
    <t>defektid likvideerida, pinnata 225m</t>
  </si>
  <si>
    <t>defektid likvideerida, pinnata 350m</t>
  </si>
  <si>
    <t>kate rahuldav, kuid kuna alus tõenäoliselt õhuke ning bussiliiklus, võib vajada pindamist</t>
  </si>
  <si>
    <t>Teehoiukava 2020-2024</t>
  </si>
  <si>
    <t xml:space="preserve"> Kate pinnata, alguses osaliselt kruus.</t>
  </si>
  <si>
    <t>defektid likvideerida, pinnata 370m</t>
  </si>
  <si>
    <t>kate heas seisus, värskelt kruusa veetud. Suur pikikalle - vajab peale suuremaid vihmasid tasandamist.</t>
  </si>
  <si>
    <t>värskelt pinnatud, lõpus truup puhastada</t>
  </si>
  <si>
    <t>defektidega asfaltbetoon</t>
  </si>
  <si>
    <t>defektid likvideerida, pinnata 300m</t>
  </si>
  <si>
    <t>kate normaalses seisukorras</t>
  </si>
  <si>
    <t>defektid likvideerida, 2x pinnata 725m</t>
  </si>
  <si>
    <t>Katte remont osaliselt. Freesimine + uus kulumiskiht asfaltbetooni</t>
  </si>
  <si>
    <t>kate võrdlemisi kulunud</t>
  </si>
  <si>
    <t>veidi kruusa lisada Vaikne tänav lõikude vahele</t>
  </si>
  <si>
    <t>defektid likvideerida, 2x pinnata 775m</t>
  </si>
  <si>
    <t>Truup lõpus - seotud Saviaugu tn rekonstrueerimisega. Kontrollida veeviimarid. Kas jääb ka raskeliikluse võimalus?</t>
  </si>
  <si>
    <t>kate heas seisukorras</t>
  </si>
  <si>
    <t>defektide likvideerimine + pindamine 650m</t>
  </si>
  <si>
    <t>kruusa pealevedu 80m</t>
  </si>
  <si>
    <t>defektid likvideerida + pinnata 100m</t>
  </si>
  <si>
    <t xml:space="preserve">Juriidika Ok. Algab Põllu  tänavalt. </t>
  </si>
  <si>
    <t>kruusa pealevedu + 2,5x pindamine 225m</t>
  </si>
  <si>
    <t>kate rahuldav, vaja tagada pinnavete äravool metsa alalt Tambre ojani. Selle rajooni peatänav - tolmuvaba kate kuni Põik tänava ristmikuni.</t>
  </si>
  <si>
    <t>Juriidika segane.Tänav kulgeb kahes eraldi osas. Esimene osa (tee 8540064) algab Kuperjanovi tänava suunalt? Teine osa (Männiku 2 tänav, tee 8540187) algab Kuperjanovi tn suunalt. Vahepeal tükk võsastunud maad elektri õhuliini all.  Viimane 30m lõik kasutusel parklana.</t>
  </si>
  <si>
    <t>Teine lõik rekonstrueerimisel. Esimesele lõigule kruusa juurdevedu.</t>
  </si>
  <si>
    <t>kruusa pealevedu 425m</t>
  </si>
  <si>
    <t>kate defektidega</t>
  </si>
  <si>
    <t>defektid likvideerida, pinnata 470m</t>
  </si>
  <si>
    <t>defektid likvideerida, pinnata 105m</t>
  </si>
  <si>
    <t>kruusa pealevedu + 2,5x pindamine 360m</t>
  </si>
  <si>
    <t>asfaldiosal defektid (põhiliselt trasside ehitamisest tulenevad) likvideerida ja pinnata.</t>
  </si>
  <si>
    <t>kruusa pealevedu + 2,5x pindamine 160m</t>
  </si>
  <si>
    <t>kruusatee remont + 2,5x pindamine Pumplast kuni Tartu tänavani. Koos sellega teha ka surnuaia parkla?</t>
  </si>
  <si>
    <t>defektid likvideerida, pinnata 590m</t>
  </si>
  <si>
    <t>kate rahuldavas seisukorras</t>
  </si>
  <si>
    <t>kate rahuldav, esimesel lõigul Kaitseliidu rasketehnika</t>
  </si>
  <si>
    <t>defektid likvideerida, 2x pinnata 65m</t>
  </si>
  <si>
    <t>defektid likvideerida, pinnata 260m</t>
  </si>
  <si>
    <t>defektid likvideerida, pinnata 650m</t>
  </si>
  <si>
    <t>defektid likvideerida, pinnata 205m</t>
  </si>
  <si>
    <t>tänav ainult katastrina</t>
  </si>
  <si>
    <t>esimesele osale vaja veidi kruusa lisada - kasutusel erakorralise ligipääsuna pargile</t>
  </si>
  <si>
    <t>Juriidika OK. Kulgeb 3-l kinnistul. Esimesel osaliselt avalik kasutus puudub. Viimane osa läheb üle kergliiklusteeks.Keskmisel osal kate kitsas ja peenar vajab kindlustamist jämedama fraktsiooniga, muidu suure pikikaldega teel uhub peenratäite ära.</t>
  </si>
  <si>
    <t>mõtteline tee Peebu  pargis, kas on vaja korrastada?</t>
  </si>
  <si>
    <t>Tänav paikneb Peebu tn 2 kinnistul üldkasutataval maal. Algus ja lõpp on ebaselged, seotud Uus-Koidu tänavaga samal kinnistul. Samas ligipääsuks Peebu tn 5 elumajale.</t>
  </si>
  <si>
    <t>kate keskmises seisukorras. Äärekivid on lagunenud, kas nende korrigeerimist planeerida?</t>
  </si>
  <si>
    <t>Juriidika OK. Algab Kungla tänavalt. Kulgeb 3-l kinnistul. Juurdepääs haiglale.</t>
  </si>
  <si>
    <t>kruusa pealevedu + 2,5x pindamine 180m</t>
  </si>
  <si>
    <t>teisel osal asfaldil defektid</t>
  </si>
  <si>
    <t>defektid likvideerida, pinnata 340m</t>
  </si>
  <si>
    <t>defektid likvideerida, pinnata 65m</t>
  </si>
  <si>
    <t>defektid asfaltbetoonis</t>
  </si>
  <si>
    <t>defektid likvideerida, pinnata 560m</t>
  </si>
  <si>
    <t>defektid likvideerida, 2x pinnata 560m</t>
  </si>
  <si>
    <t>defektid likvideerida, pinnata 400m</t>
  </si>
  <si>
    <t xml:space="preserve">Juriidika OK. Paikneb 4-l kinnistul. 3 esiemest on ühendatud - tee 8540087. 4. lõik teisel pool raudteed tee 8540177). </t>
  </si>
  <si>
    <t>katte remont Metsa tn ristmikust Pedeli jõe sillani + veel lõiguti. Hetkel vesi ei jõua restkaevudeni, vaid voolab piki roopaid. Sild üle Pedeli jõe vajab ülevaatust.</t>
  </si>
  <si>
    <t>defektid likvideerida, pinnata 240m</t>
  </si>
  <si>
    <t>värskelt pinnatud ja heas seisukorras</t>
  </si>
  <si>
    <t>kruusatee ligipääsuks randa =&gt; tolmuvaba kate</t>
  </si>
  <si>
    <t>kruusa pealevedu + 2,5x pindamine 95m</t>
  </si>
  <si>
    <t>Kruusaosa rahuldavas seisus.</t>
  </si>
  <si>
    <t>Juriidika OK. Algab Uuelt tänavalt. Kas vaja tagada ligipääs ka Pärnu tn 1 kinnistule läbi raudtee maa? Põllu 11 piiril keelumärk ees.</t>
  </si>
  <si>
    <t>defektid likvideerida, 2x pinnata 210m.</t>
  </si>
  <si>
    <t>Asfaldiosal defektid parandada ja pinnata. Raskeliiklusele lubatud.</t>
  </si>
  <si>
    <t>munakivilõik jääb, lõpuosa värskelt pinnatud</t>
  </si>
  <si>
    <t>kruusa pealevedu + 2,5x pindamine 250m</t>
  </si>
  <si>
    <t>garaažide juurde viiv lõik rahuldavas seisus</t>
  </si>
  <si>
    <t>rahuldav seisukord</t>
  </si>
  <si>
    <t>Katte rekonstrueerimine 110 m</t>
  </si>
  <si>
    <t>kate heas seisukorras. Suure pikikaldega tee - tuleb jälgida pinnavete liikumist ja katte seisukorda</t>
  </si>
  <si>
    <t>kate rahuldavas seisukorras kuni Ravila tn 5 kinnistuni, edasi kasutatakse vähe</t>
  </si>
  <si>
    <t>kruuskate rahuldavas seisukorras, murukate niidetud</t>
  </si>
  <si>
    <t>defektid likvideerida, pinnata 275m</t>
  </si>
  <si>
    <t>defektid likvideerida, pinnata 600m</t>
  </si>
  <si>
    <t>defektne asfaltbetoon</t>
  </si>
  <si>
    <t>defektid likvideerida, pinnata 500m</t>
  </si>
  <si>
    <t>heas korras tee</t>
  </si>
  <si>
    <t>rekonstrueerimisel 2019</t>
  </si>
  <si>
    <t>Sinepi tänav T2 mustkate, ülejäänud heas korras kruus</t>
  </si>
  <si>
    <t>tiheda kasutusega tänav =&gt; tolmuvaba kate</t>
  </si>
  <si>
    <t>kruusa pealevedu + 2,5x pindamine 430m</t>
  </si>
  <si>
    <t>tiheda kasutusega tänav alates Sinilille tänavast =&gt; tolmuvaba kate</t>
  </si>
  <si>
    <t>lagunenud asfaltbetoon</t>
  </si>
  <si>
    <t>defektid likvideerida, pinnata 90m</t>
  </si>
  <si>
    <t>olemasolev tolmuvaba katend amortiseerunud</t>
  </si>
  <si>
    <t>kruusa pealevedu + 2,5x pindamine 390m</t>
  </si>
  <si>
    <t>Juriidika OK, kuid tänav välja ehitamata. Hetkel olemas ligipääs olemasolevale 3 elukinnistule + kergliiklustee tänava servas. Kas sellele teele teine number?</t>
  </si>
  <si>
    <t>katte rekonstrueerimine 115m</t>
  </si>
  <si>
    <t>defektid likvideerida, pinnata 150m</t>
  </si>
  <si>
    <t>amortiseerunud asfalttee heas korras kergliiklustee kõrval. Kergliiklustee peenar kindlustada torude väljavoolude piirkonnas.</t>
  </si>
  <si>
    <t>alates Tehnika 9 kinnistust defektne asfalt, kuni sinnani heas korras</t>
  </si>
  <si>
    <t>rahuldavas korras kruusatee</t>
  </si>
  <si>
    <t>kruusa pealevedu + 2,5x pindamine 380m</t>
  </si>
  <si>
    <t>1. lõik 2019 pindamisel, alates Ploomi ristmikust edaspidi 2,5x pinnata</t>
  </si>
  <si>
    <t>kattes defektid</t>
  </si>
  <si>
    <t>defektid likvideerida, pinnata 390m</t>
  </si>
  <si>
    <t>Juriidika OK. Kulgeb 3-l kinnistul. Kolmandal kiil Tartu tn 79 kinnistuteni.</t>
  </si>
  <si>
    <t>kruusa pealevedu + 2,5x pindamine 370m</t>
  </si>
  <si>
    <t>2,5x pinnata koos väljasõiduga Võru tänavale, kui tänav lõpuni ehitatakse, siis asfaltbetoonkate</t>
  </si>
  <si>
    <t>väike kasutus, esiots pinnatud, taha vajadusel kruusaparandus</t>
  </si>
  <si>
    <t>defektid likvideerida, pinnata 430m</t>
  </si>
  <si>
    <t>defektid likvideerida, pinnata 230m</t>
  </si>
  <si>
    <t>katte rekonstrueerimine 130m</t>
  </si>
  <si>
    <t>kate rahuldavas seisus, võimalusel pinnata koos Tehnika tn töödega kuni katte piirini</t>
  </si>
  <si>
    <t>defektid likvideerida, pinnata 70m</t>
  </si>
  <si>
    <t>kattes defektid, raskeliiklus</t>
  </si>
  <si>
    <t>defektid likvideerida, 2x pinnata 360m</t>
  </si>
  <si>
    <t>defektid likvideerida, pinnata 480m</t>
  </si>
  <si>
    <t>Algus Raja tn kuni Viljandi tn ristmik vajab katte remonti   + silla uuring. Ülejäänud tee värskelt rekonstrueeritud. Kas näha ette ringliikluse ümberehitus Pika tn ristmikul statsionaarseks? Truubid ja kraavid tahavad hooldamist.</t>
  </si>
  <si>
    <t>defektid likvideerida, pinnata 160m</t>
  </si>
  <si>
    <t>juurdepääsutee 4-le kinnistule - rahuldavas korras</t>
  </si>
  <si>
    <t>defektid likvideerida ja pinnata 200m</t>
  </si>
  <si>
    <t>kruusatee remont 215m</t>
  </si>
  <si>
    <t>kruusatee remont Vaarika 2 kuni Sireli tn koos Vaarika-Vaarika 2 ristmikuga, alguseosas osaline pealevedu. Kogu lõigul vaadata üle kraavid-truubid</t>
  </si>
  <si>
    <t>defektid likvideerida, pinnata 30m</t>
  </si>
  <si>
    <t>1. lõik heas seisus, ". Lõigul kruuskate tahab parandamist jämedama fraktsiooniga, kuna suur pikikalle</t>
  </si>
  <si>
    <t>värskelt pinnatud tee</t>
  </si>
  <si>
    <t>defektid likvideerida, pinnata 290m, sealhulgas kurvikoht 2x pinnata</t>
  </si>
  <si>
    <t>kuni Vee tn 1 mahasõiduni korras. Edasi asfaltkate väga lagunenud. Kasutatakse Vee tn 5 parklana. Vähemasti sõiduosa peaks korda tegema.</t>
  </si>
  <si>
    <t>defektid likvideerida, 2x pinnata 150m</t>
  </si>
  <si>
    <t>asfaltkate normaalne, kuid trasside asukohas olulised defektid</t>
  </si>
  <si>
    <t>defektid likvideerida, pinnata 450m</t>
  </si>
  <si>
    <t>1. lõik korras, alates Võnnu tänavast rekonstrueerida - trasside paigaldamise järel on alus jäänud tihendamata. Ilmselt remontida ei ole võimalik. Madala autoga läbimatu</t>
  </si>
  <si>
    <t>üsna värske asfaltkate, kuid raskeliiklus ja kurvid, vajab katte remonti (kulumiskihi uuendamist). Hetkel kahe remondiobjekti vahel.</t>
  </si>
  <si>
    <t>lõik Karja tn ja Roosi tn vahel  - vaata Vahtra 2</t>
  </si>
  <si>
    <t>kruusa pealevedu ja 2,5x pindamine 190m</t>
  </si>
  <si>
    <t>rahuldavas seisus pinnastee. Lõpuosa pikikaldega ja sademete perioodil pehme.</t>
  </si>
  <si>
    <t>heas seisus tee , kruusa veetud - siluda</t>
  </si>
  <si>
    <t>renoveeritud kate, kuid näitab defektide märke. Probleem pinnavetega - jooksevad mööda teed ja veavad mahasõitudelt kruusa tee peale. Lõpus transiitliikluse osas aluse defektid - kas valla või maanteeameti teema?</t>
  </si>
  <si>
    <t>lõik Võru tn - Tuubi tn. Katte defektid</t>
  </si>
  <si>
    <t>lõik Tuubi tn - Kevade tänav (või Võru  tn). Katte defektid - raskeliiklusele lubatud.</t>
  </si>
  <si>
    <t>defektid likvideerida, pinnata 520m</t>
  </si>
  <si>
    <t>Alates Sügise -Võnnu  ristmikust pinnatud. Kui algab Võru  tänavalt, siis see lõik vajab katte remonti - kurviline ja raskeliiklus lubatud. Seotud Võnnu tn lõpuosa töödega.</t>
  </si>
  <si>
    <t>defektid asfaltkattes</t>
  </si>
  <si>
    <t>defektid likvideerida, pinnata 130m</t>
  </si>
  <si>
    <t xml:space="preserve"> Asfaltkate defektid likvideerida ja 2x pinnata alates Pikast tänavast. Sellel lõigul veeviimarid kontrollida.</t>
  </si>
  <si>
    <t>defektid likvideerida, 2x pinnata 600 m</t>
  </si>
  <si>
    <t>kattes defektid, raskeliiklusele lubatud</t>
  </si>
  <si>
    <t>alates Pikk tn ristmikust uus tee. Eelnevale osale projekt olemas - vajab realiseerimist</t>
  </si>
  <si>
    <t>kruusatee remont + 2,5x pindamine 150m</t>
  </si>
  <si>
    <t>heas seisukorras kate Väike-Laatsi tn T2 kinnistuni</t>
  </si>
  <si>
    <t>Väike-Laatsi tänav T2</t>
  </si>
  <si>
    <t>85401:001:0181</t>
  </si>
  <si>
    <t>Transpordikinnistu eraldatud. Kasutatav teena nii tööstushooneteni kui ka edasi läbi Metsa Toominga tn 1 elumajani. Eraldada teemaa kuni Toominga 1 kinnistu piirini?</t>
  </si>
  <si>
    <t>mõlemal osal defektid asfaltkattes</t>
  </si>
  <si>
    <t>defektid likvideerida, pinnata 250m</t>
  </si>
  <si>
    <t xml:space="preserve">heas seisus tolmuvaba tee </t>
  </si>
  <si>
    <t>teelõik hetkel rekonstrueerimisel</t>
  </si>
  <si>
    <t>normaalses seisus teelõik</t>
  </si>
  <si>
    <t>alates Sinilillest korras, kruusaosal osaline pealevedu, sh lõik üle Nelgi tn jämedam fraktsioon (suur pikikalle)</t>
  </si>
  <si>
    <t>rahuldavas seisus kruusatee</t>
  </si>
  <si>
    <t>2019.a. plaanis 2x eelpuistega pindamine. Tänaval tihe kergliiklejate liikumine üle raudtee - eraldi kõnnitee? Veeviimarid üle vaadata.</t>
  </si>
  <si>
    <t>erinevakvaliteedigalõigud.kokku  50m vajab rekonstrueerimist (Uus tn 4a kinnistu osa ja lõpuristmik.</t>
  </si>
  <si>
    <t>katte rekonstrueerimine 50m</t>
  </si>
  <si>
    <t>katte rekonstrueerimine 95m</t>
  </si>
  <si>
    <t>katte rekonstrueerimine 90m</t>
  </si>
  <si>
    <t>heas seisus</t>
  </si>
  <si>
    <t>katte rekonstrueerimine 60m</t>
  </si>
  <si>
    <t>Alates tee nr 8540204 ristist vajab rekonstrueerimist</t>
  </si>
  <si>
    <t>linna keskväljak - heas seisus</t>
  </si>
  <si>
    <t>värskelt rekonstrueeritud tänav</t>
  </si>
  <si>
    <t>kui mõeldud uut teelõiku Neulandi ja Pärna pst vahel, siis korras</t>
  </si>
  <si>
    <t>kruus üsna kehvas seisus</t>
  </si>
  <si>
    <t>väikese kasutusega kruusatee, keelumärk ka lõpus ees</t>
  </si>
  <si>
    <t xml:space="preserve">rahuldavas seisus </t>
  </si>
  <si>
    <t>praktiliselt kasutusest väljas</t>
  </si>
  <si>
    <t>Pargi tänava otsas ~15m defektid asfaldis</t>
  </si>
  <si>
    <t>defektid likvideerida ja pinnata 20m</t>
  </si>
  <si>
    <t>rahuldavas seisus Arkaadia tee</t>
  </si>
  <si>
    <t>defektid likvideerida ja pinnata 40m.</t>
  </si>
  <si>
    <t>kehvake teejupp, prügiauto + kohalikud elanikud. Samas see on ringtee osa, mille teine pool Jama pst 17 kinnistul - kas see ka teha?</t>
  </si>
  <si>
    <t>Kulgeb Maleva tänava kinnistul kiiluna. Ligipääs Jaama pst 15a kinnistule.</t>
  </si>
  <si>
    <t>rahuldavas seisus lõik, teha koos Sulevi tn töödega</t>
  </si>
  <si>
    <t>defektide eemaldamine ja pindamine 75m</t>
  </si>
  <si>
    <t>defektide eemaldamine ja pindamine 45m</t>
  </si>
  <si>
    <t>värske tee</t>
  </si>
  <si>
    <t>rahuldavas seisus, kuid suhteliselt aktiivses kasutuses. Raskeliiklus. Truup kontrollida - paistab kehvas seisus. Tolmuvaba kate lahendada koos Kelli 7 teeosa lahendamisega.</t>
  </si>
  <si>
    <t>defektid likvideerida, pinnata 55m</t>
  </si>
  <si>
    <t>lagunenud kruusatee</t>
  </si>
  <si>
    <t>defektid likvideerida, pinnata 40m</t>
  </si>
  <si>
    <t>heas seisus asfaltbetoon</t>
  </si>
  <si>
    <t>defektid likvideerida, pinnata 325 m</t>
  </si>
  <si>
    <t>defektid likvideerida, pinnata 245m</t>
  </si>
  <si>
    <t>kate rahuldav, asfaldi lõigul raskeliiklus</t>
  </si>
  <si>
    <t>defektide likvideerimine + 2x pindamine 160m</t>
  </si>
  <si>
    <t>defektid likvideerida, 2x pinnata 145m</t>
  </si>
  <si>
    <t>defektid likvideerida, 2x pinnata 575m</t>
  </si>
  <si>
    <t>defektid likvideerida, pinnata 335m</t>
  </si>
  <si>
    <t>defektne (põhiliselt trasside äravajumine) asfaltbetoon</t>
  </si>
  <si>
    <t>kate defektne, Selveri  kaubavedu. Kontrollida silda. Läheb remonti Valga-Valka kesklinnade projektiga?</t>
  </si>
  <si>
    <t>Tellija kommentaar</t>
  </si>
  <si>
    <t>kruusa pealevedu + 2,5x pindamine 90m</t>
  </si>
  <si>
    <t>esimene ots pigem kruusatee - vajaks 2,5x pindamist. Pinnavete liikumine tagada. Parkimiskohad kalmistu külastajatele?</t>
  </si>
  <si>
    <t>defektid likvideerida ja 2x pinnata 130m</t>
  </si>
  <si>
    <t>2 trassi ristumist on ära vajunud - need tuleb korda teha ja pinnata</t>
  </si>
  <si>
    <t>peale soojatorustiku remonti kate renoveeritud täies mahus</t>
  </si>
  <si>
    <t>Märkused Reaalprojektilt paiknemise kohta</t>
  </si>
  <si>
    <t>Kokku</t>
  </si>
  <si>
    <t>Laius</t>
  </si>
  <si>
    <t>Ühikhind</t>
  </si>
  <si>
    <t>Defektid</t>
  </si>
  <si>
    <t>Varu</t>
  </si>
  <si>
    <t>Defektid m²</t>
  </si>
  <si>
    <t>defektid likvideerida, pinnata 420m</t>
  </si>
  <si>
    <t>katte remont Petseri ristmiku  töömahtude piirist kuni ülesõiduni</t>
  </si>
  <si>
    <t>Ilmselt raskeliiklusega tänav - katte remont. Esialgu  viimane lõik. Kuna seotud Männiku tänava läbimurdega, siis siduda sellega. Hiljem ülejäänud osa. Veeviimarid kontrollida.</t>
  </si>
  <si>
    <t>katte remont (6cm)  260m</t>
  </si>
  <si>
    <t>Tänava kate täise mahus amortiseerunud - rekonstrueerimine. All kommunikatsioonid. Kõnnitee?</t>
  </si>
  <si>
    <t>katte rekonstrueerimine 570m</t>
  </si>
  <si>
    <t>kruusatee remont + 2,5x pindamine 260m</t>
  </si>
  <si>
    <t>Põlluvahe veetud. Ei näe ette muud, liiklus ei ole suur.</t>
  </si>
  <si>
    <t>defektide likvideerimine ja pindamine 180m</t>
  </si>
  <si>
    <t>defektid likvideerida, pinnata 133m</t>
  </si>
  <si>
    <t>Kaagjärve. Elamumaade vahel kinnistute sees, lõpeb Maarja kinnistu õueala lõpus, aga eramaal? Maa-ameti  kaart näitab ka imelikult - eramaa osa avalik kasutus, aga pikkus teekinnistu pikkus täpselt?</t>
  </si>
  <si>
    <t>Kattes defektid, vajaks pidamist. Kas pinnata teemaa kinnistul (133m) või praeguse katte lõpuni (165m)</t>
  </si>
  <si>
    <t>Algus hoonete vahel tolmuvaba kattega. Siis lõik kuni Tamme-Tiigi teeni ei ole aktiivses kasutuses (pinnastee, enne Tamme-Tiigi tee risti sügav auk tees. Edasi rahuldavas seisus. Veetud. Lõpus paar koormat vedada.</t>
  </si>
  <si>
    <r>
      <t xml:space="preserve">Veetud. Vana asfaldi osa - keeruline. </t>
    </r>
    <r>
      <rPr>
        <sz val="10"/>
        <color rgb="FF00B050"/>
        <rFont val="Calibri"/>
        <family val="2"/>
        <charset val="186"/>
        <scheme val="minor"/>
      </rPr>
      <t>Kruusateeks?</t>
    </r>
    <r>
      <rPr>
        <sz val="10"/>
        <color theme="1"/>
        <rFont val="Calibri"/>
        <family val="2"/>
        <charset val="186"/>
        <scheme val="minor"/>
      </rPr>
      <t xml:space="preserve"> Raskeliiklus. Kui aktiivses kasutuses, siis võiks 2,5x pindamise teha?</t>
    </r>
  </si>
  <si>
    <t>sõidetav, ei ole väga tihe kasutus</t>
  </si>
  <si>
    <t>sellist teed ei ole looduses</t>
  </si>
  <si>
    <t>Kaagjärve. Lõpuosa kattega. Osaliselt tee maa eraldatud, kuid vormistamata. Alguses eramaadel. Algab Loigu kinnistult, kuigi nimi näitab vastupidist?</t>
  </si>
  <si>
    <t>defektide likvideerimine ja pindamine 330m</t>
  </si>
  <si>
    <t>peale veetud freespuru, kuid tee on pehme - nõvad äärde. Pehmetesse kohtadesse kruusa juurde</t>
  </si>
  <si>
    <t>Vana raudteetamm. Esimene 1,13 km autodega mittekasutuses. Kasutatud osas kruus veetud kuni Sikatari kinnistuni. Vaja kontrollida truubid ja NB! rdt sild tähistada Kase kinnistu piirkonnas. Lates Sikatarist kuni Noor-Sikatari mahasõiduni vajalikud kruusaparandused. Edasi ei ole kasutuses.</t>
  </si>
  <si>
    <t>28901:002:0157,
28901:002:0158</t>
  </si>
  <si>
    <t>Kaagjärve. Osaliselt teemaa eraldatud, kuid vormistamata. Lõpuosas juriidika OK.</t>
  </si>
  <si>
    <t>veetud, suhteliselt heas korras. Truubid-kraavid puhastada.</t>
  </si>
  <si>
    <t>Üks majapidamine. Kontrollida mahasõit riigiteelt ja silla olukord (sild tähistada)</t>
  </si>
  <si>
    <t>Peenkruus suure pikikaldega teel, agasõidetav.</t>
  </si>
  <si>
    <t>Truup tehtud. Vajalik veetud. Sõidetav viimase elukinnistu mahasõiduni, edasi metsatee.</t>
  </si>
  <si>
    <t>Veetud. Hädavajalik tehtud. Kontrollida kraav. Truup puhas, kuid vesi seisab.</t>
  </si>
  <si>
    <t>Veetud 2019 paar koormat ja greiderdatud. Truubid puhastada.</t>
  </si>
  <si>
    <t>Tehtud kuni Oja kinnistuni. Seal truup puhastada. Allmäeni sõidetav, edasi metsatee. Lõpp sõiduautoga läbimatu.</t>
  </si>
  <si>
    <t>Esimene ots kuni Karlova kinnistuni sõidetav, kuid tegemist metsateega. Edasi Mähkli kinnistuni vaevaliselt sõidetav, vesi teel. Enne Mähklit eravalduse silt.</t>
  </si>
  <si>
    <t>Kitse. Enamus erakinnistutel. Kas hooldab vald või RMK?</t>
  </si>
  <si>
    <t>Tolmuvaba kalmistu parklani. Edasi kruus Põdra kinnistuni sõidetav. Kontrollida truup.</t>
  </si>
  <si>
    <t>Sõidetav väiksema kasutusega tee Vähero suunas. Truubid kontrollida, enne lõppu tõusul tee pehme peale sadusid. Kasutatakse metsa väljaveoks, samas juurdepääs Kärsapallo elukinnistule. Koormuspiirangu  märgid otstesse.</t>
  </si>
  <si>
    <t>Surnuaia poolt tehtud Ristimäeni, teisel poolt kuni Metsatuka kinnistuni, vahepealne vähe kasutuses, ei hoolda. Pelae Metsatuka kalmistut peale vihma oli sõiduautoga läbimatu.</t>
  </si>
  <si>
    <t>kruusatee remont + 2,5x pindamine 440 m.</t>
  </si>
  <si>
    <t>Tolmuvabaks kuni Undi mahasõiduni, kui saab maaomanikega kokkuleppele.</t>
  </si>
  <si>
    <t>Sõidetav, suurema kasutusega kruusatee. Truubid-kraavid üle vaadata.</t>
  </si>
  <si>
    <t>Algus ja lõpp paremad, keskmine lõik Marinurme-Loigu  vahel kehvemas seisus, aga vähem kasutuses.</t>
  </si>
  <si>
    <t>Veetud osaliselt. Sõidetav. Värskelt kraav osaliselt. Truubid-kraavid kontrollida. Lõpuosa alates Piiriniidu  kinnistust vähem kasutuses.</t>
  </si>
  <si>
    <t>Tollari. Eramaadel. Avalik tee Kõivumäe kinnsituni, aga sama tee kaudu ligipääs ka Männiku kinnistule. Kuidas arvestada? Nimetus ei sobi - peaks olema omastavas käändes.</t>
  </si>
  <si>
    <t>esimene 830m Lepaoru mahasõiduni korras, siis kuni tee 2890041 ristmikuni pinnastee, ristmikust kuni Aristova mahasõiduni korras, edasi ei ole sõidetav.</t>
  </si>
  <si>
    <t>viimane 615m Õuna mahasõidustriigiteeni korras.Vahepealne lõik ei ole sõidetav.</t>
  </si>
  <si>
    <t>heas seisus kruusatee</t>
  </si>
  <si>
    <t>rahuldavas seisus kruusatee, truubid üle vaadata</t>
  </si>
  <si>
    <t>rahuldavas seisus kruusatee, kraavid ja truup üle vaadata. Pikikalded olulised.</t>
  </si>
  <si>
    <t>defektide likvideerimine ja 2x pindamine 340m</t>
  </si>
  <si>
    <t>Asfaldi osa defektid + pindamine. Kruus veetud. Rasketehnika - talud. Edasi sõidetav väiksema kasutusega kruusatee - truubid -kraavid kontrollida.</t>
  </si>
  <si>
    <t>Esimene osa Järve-Ehala kinnistuni korras. Edasi väiksema kasutusega.</t>
  </si>
  <si>
    <t>Kruus veetud. Truubid teha. Peale Soo-Otsa kinnistut väiksem kasutus.</t>
  </si>
  <si>
    <t>Eluhooned puuduvad. Metsa ja põllutee</t>
  </si>
  <si>
    <t>Sõidetav. Hooldada. 300m kinnistuteni lõik, edasi metsatee.</t>
  </si>
  <si>
    <t>Lageda osa tehtud. Mets sõidetav. Tee vahepeal Võru  maakonnas.</t>
  </si>
  <si>
    <t>metsatee</t>
  </si>
  <si>
    <t>Veetud. Kohalik greiderdab. Kevadel probleemid pinnavetega. Kontrollida</t>
  </si>
  <si>
    <t>Koobassaare. Erakinnistutel, põhiliselt RMK, aga kasutavad Apja elanikud.</t>
  </si>
  <si>
    <t>480m kasutuses ja sõidetav, edasi vähem kasutuses 570 m ja siis metsatee</t>
  </si>
  <si>
    <t>kruusatee remont 320 m</t>
  </si>
  <si>
    <t>Suure pikikaldega kruusatee. Vaja jämedamat kruusa. Kas pikendada Köstrijärve kinnistu piirini? Truup kontrollida.</t>
  </si>
  <si>
    <t>defektide likvideerimine ja  pindamine 295m</t>
  </si>
  <si>
    <t>Korras. Mingil ajal vajab pindamist koos ümberkeeramise kohaga.</t>
  </si>
  <si>
    <t>defektide likvideerimine ja pindamine 165m</t>
  </si>
  <si>
    <t>defektide likvideerimine ja pindamine 580m</t>
  </si>
  <si>
    <t>erineva seisukorraga mustkatte lõigud</t>
  </si>
  <si>
    <t>keskmises seisus kruusatee</t>
  </si>
  <si>
    <t>Karula bussijaama tee. Korralik ümberpööramisala.</t>
  </si>
  <si>
    <t>Rahuldav kruusatee, raske eristada, kus algab metsatee.</t>
  </si>
  <si>
    <t>Rahuldav kruusatee. Truup ja kraavid kontrollida.</t>
  </si>
  <si>
    <t>rahuldav kruusatee</t>
  </si>
  <si>
    <t>vajab kruusa ja silumist</t>
  </si>
  <si>
    <t>heas seisukorras kruusatee, pikikalle</t>
  </si>
  <si>
    <t>normaalses seisus kruusatee, pikikalle ja raskeliiklus</t>
  </si>
  <si>
    <t>normaalses seisus kruusatee</t>
  </si>
  <si>
    <t>defektid likvideerida, pinnata 110m</t>
  </si>
  <si>
    <t>Kultuurimaja ligipääs ja lava. Kasutus suureneb,kuna maja ette tuleb jalgratta- ja jalgtee</t>
  </si>
  <si>
    <t>edasi rahuldavas seisus kruusatee</t>
  </si>
  <si>
    <t>defektid likvideerida, pinnata 175m</t>
  </si>
  <si>
    <t>Mustkattes defektid likvideerida + pindamine. Parklas võiks äärekivid madalamale lasta, pargitaks esiratas vastu  kivi ja jääb tagant möödasõidu võimalus. Praegu ei julgeta kõrge äärekivi tõttu  kaugele sõita. Selle tee katte remont tuleb lahendada koos koolimaja ümbruse katte renoveerimisega.</t>
  </si>
  <si>
    <t>defektid likvideerida,pinnata 110m</t>
  </si>
  <si>
    <t>väikese kasutusega kruusa/pinnastee</t>
  </si>
  <si>
    <t>ei ole aktiivses kasutuses</t>
  </si>
  <si>
    <t>Kuni Kallasteni normaalselt sõidtetav 870m, edasi vähekasutatav põllutee</t>
  </si>
  <si>
    <t>Kuni Õisuni rahuldav kruusatee, edasi kasvab tihe hein läbi. Vall tee keskel, siluda. Truubid-kraavid puhastada.</t>
  </si>
  <si>
    <t>vähese kasutusega kruusatee</t>
  </si>
  <si>
    <t>Kruus veetud. Truup vaadata. Suurte kõrguste vahedega tee.</t>
  </si>
  <si>
    <t>Rahuldavas seisus kruusatee</t>
  </si>
  <si>
    <t>Pikk ja kurviline suurte kõrguste vahedega kruusatee. Kruusa lisatud ja vaja veel . Lõpus elukinnistud. Truubid-kraavid kontrollida.</t>
  </si>
  <si>
    <t>Rahuldavas seisus kruusatee. Lõpus elukinnistud. Truubid-kraavid kontrollida</t>
  </si>
  <si>
    <t>Truubid ei leidnud-drenaaž? Suurte kõrguste vahedega tee.</t>
  </si>
  <si>
    <t>Tsemendist tee, rattajäljed kulunud. Tuleb rattajäljed  täita kruusaga, et oleks võimalik hooldada? Seda teed tuleks põhjalikumalt uurida, mis teha annab. Tõenäoliselt on olemasolev tsemendikate liigalagunenud, et oleks võimalik tolmuvaba teena taastada.</t>
  </si>
  <si>
    <t>Koikküla. Juriidika OK. Algab mnt-lt 67</t>
  </si>
  <si>
    <t>defektid likvideerida ja pinnata 135m</t>
  </si>
  <si>
    <t>rahuldavas seisus kruusatee. Kraavide osa vajab uurimist</t>
  </si>
  <si>
    <t>Kuni Põhjala kinnistuni keskmises seisus kruusatee,edasi väikese kasutusega tee. Truubid kontrollida.</t>
  </si>
  <si>
    <t>suures osas metsatee. Ülevaatuse ajal sõiduautoga praktiliselt läbimatu. Samas on lõpuosas 2 elukinnistut. Koormuspiirangu märgid ette. Vajab hooldamist, kuid ilmselt mitte materjali lisamist. Truubid kontrollida.</t>
  </si>
  <si>
    <t>keskmises seisus kruusatee, truubid kontrollida. Viimane suur truup puhas, kuid vesi kraavides ei voola.</t>
  </si>
  <si>
    <t>rahuldavas seisus mustkattega tee, augud parandada</t>
  </si>
  <si>
    <t>kruusatee remont kuni kalmistuni koos parklaga + 2,5x pindamine</t>
  </si>
  <si>
    <t>kruusatee remont + 2,5x pindamine 145m</t>
  </si>
  <si>
    <t>kruusatee remont + 2,5x pindamine 505m</t>
  </si>
  <si>
    <t>kruusatee remont + 2,5x pindamine 185m</t>
  </si>
  <si>
    <t>alguses kruusatee puhkekeskuseni, kuni parkettkivist parklani rajada tolmuvaba kate</t>
  </si>
  <si>
    <t>elukinnistute vaheline kruusatee, planeerida tolmuvaba tee</t>
  </si>
  <si>
    <t>erineva kvaliteediga kruusatee Pihlakmäe taluni, edasi läheb metsateeks</t>
  </si>
  <si>
    <t>Tehtud kuni Paju kinnistuni 720m. Edasi kasvab kõrge hein läbi katte.</t>
  </si>
  <si>
    <t>defektid likvideerida ja pinnata 295m</t>
  </si>
  <si>
    <t>defektid likvideerida ja pinnata 260m</t>
  </si>
  <si>
    <t>defektid likvideerida ja pinnata 105m</t>
  </si>
  <si>
    <t>üksikute defektidega pinnatud tee</t>
  </si>
  <si>
    <t>defektidega pinnatud tee, kattetööd koos majadejuurde viivate teedega?</t>
  </si>
  <si>
    <t>kruusatee remont 525m</t>
  </si>
  <si>
    <t>tihedamini kasutatav kruusatee elukinnistute vahel</t>
  </si>
  <si>
    <t>vähem kasutatav kruusatee</t>
  </si>
  <si>
    <t>Esimene ots sõidetav,edasi läheb kitsaks. Kuna Niinepuu kinnistul tee mitteavalikuks kasutuseks, siis vajaks hooldamist Kannikese kinnistu sissesõiduni.</t>
  </si>
  <si>
    <t>Hargla. Juriidika OK, kuigi tegelik tee lõpp veidi ebamäärane - lõpeb mõni m enne teekinnistu lõppu.</t>
  </si>
  <si>
    <t>kogu tee normaalselt sõidetav, avalik osa ei erine ülejäänud lõigust</t>
  </si>
  <si>
    <t>tihedamini sõidetav kruusatee, pikikalded arvestatavad</t>
  </si>
  <si>
    <t>Hooldus kuni metsani. Samas viimane aktiivne elukinnistu on Luigemäe 280-ndal meetril, Rohkem remonditöid ei planeeriks. Truubil -kraavid kontrollida, vajadusel puhastada.</t>
  </si>
  <si>
    <t>Tiheda asustusega ala - tolmuvaba kate.</t>
  </si>
  <si>
    <t>kruusatee remont + 2,5x pindamine 590m</t>
  </si>
  <si>
    <t>Juurdepääs Niidu-Konnu kinnistuni, kuid ainult 50m on avalik, ülejäänud metsatee</t>
  </si>
  <si>
    <t>Juurdepääs ridaelamutele. Tihedam kasutus - tolmuvaba kate. Koostöös kohalike elanikega saaks ühildada ka elamute juurdepääsude remondiga?</t>
  </si>
  <si>
    <t>juurdepääs Keiri kinnistule</t>
  </si>
  <si>
    <t>Tee keskel roheline ja ebatasane. Juurdepääs ühele kinnistule.</t>
  </si>
  <si>
    <t>juurdepääs Taheva sanatooriumi hoonele tagant ja puhastusseadmetele. Põhiliselt lähenetakse läbi sanatooriumi hoovi.</t>
  </si>
  <si>
    <t>kruusatee remont + 2,5x pindamine 650m</t>
  </si>
  <si>
    <t>Laane lauda juurde viiv tee. Hetkel eratee, kuigi esimesel osal on kõik avaliku  tee tingimused olemas. Kinnistu  eraldatud ja registris transpordimaana munitsipaalomandis.</t>
  </si>
  <si>
    <t>Supa. Laane lauda juurde viiv tee (lõunapoolne kahest Laane teest). Tee pikkus 721m, kõik eratee. Üks lõik teemaa eraldatud ja registris (transpordimaa munitsipaalomandis), kuid nimeks Laane lauda tee? Selle nimega tee on nr 8200004? Kes hooldab?</t>
  </si>
  <si>
    <t>Laane elukinnistute juurde viiv tee.</t>
  </si>
  <si>
    <t>Supa. Avalik osa 289m, kogu tee 714m (põhjapoolne kahest Laane teest). Ülejäänud osa kinnistute vahel eratee - kes hooldab? Kulgeb eramaadel. Nimes segadus (vt tee nr 8200003)</t>
  </si>
  <si>
    <t>Tsirguliina. Maa-ameti kaardil omandivormiga segadus - esimene lõik on munitsipaalomandis transpordikinnistul, kuid mittevalik? Seotud  Piiriotsa põik teega (8200098). Kuidas kajastada? Mõlemal teel juriidika OK</t>
  </si>
  <si>
    <t>Tsirguliina. Maa-ameti kaardil avalik tee, kuid looduses ei ole olemas? Seotud  Piiriotsa  teega (8200006). Kuidas kajastada? Mõlemal teel juriidika OK</t>
  </si>
  <si>
    <t>tee looduses ei ole leitav</t>
  </si>
  <si>
    <t>väiksema kasutusega, hetkel sõidetav kruusatee. Sõidetavus tagada kuni Piiriotsa kinnistu piirini.</t>
  </si>
  <si>
    <t>Milfesti sõjatee, mis saab koormust 1x aastas. Sõidetavus tagada kuni Võndi kinnistu  piirini (avaliku  teeosa lõpuni)?</t>
  </si>
  <si>
    <t>avalik osa rahuldavas korras</t>
  </si>
  <si>
    <t>sõidetav mustkattega teeosa.</t>
  </si>
  <si>
    <t>vaheldumisi avalik ja eratee põldudele</t>
  </si>
  <si>
    <t>Lõpuosa Sooru-Tiirikese teest. Mitmed elukinnistud. Vajab kaalupiirangu märke otstesse, et hoida raskeliiklus kontrolli all. Truup kontrollida.</t>
  </si>
  <si>
    <t>sõidetav kruusatee, esimene osa tihedamas kasutuses. Keskel metsatee osa - vajab kaalupiirangu märke otstesse, et hoida raskeliiklus kontrolli all. Sõidetavus tagada eelkõige Sarapuu kinnistu  mahasõiduni. Truubid-kraavid kontrollida.</t>
  </si>
  <si>
    <t>Vilaski. Lõpuosa eratee? Kogu tee üks kinnistu, kuid omanikuvorm muutub (kogu teekinnistu munitsipaalomandis transpordimaa)? Kuidas looduses piir leida? Kogupikkus 1877m.</t>
  </si>
  <si>
    <t>Tee osaliselt süvendis ja suures osas vallide vahel. Madalamad kohad täita + vallide likvideerimine. Kui omandivorm lahendub, siis tööd mõlema poole otstest kuni kasutatava osa lõpuni.</t>
  </si>
  <si>
    <t>teel ei ole avalikku huvi, lõpuosa ka läbimatu. Ülevaatuse ajal karjavärav ees.</t>
  </si>
  <si>
    <t>Sõidetav kruusatee. Raskeliiklus. Pikikraav hooldada.</t>
  </si>
  <si>
    <t>Sõidetav kruusatee. Truubid-kraavid üle vaadata</t>
  </si>
  <si>
    <t>kehvakeses seisus  - kruus ja mustkate vahelduvad</t>
  </si>
  <si>
    <t>defektide likvideerimine + 2x pindamine lihatööstuse mahasõiduni 75m</t>
  </si>
  <si>
    <t>defektide likvideerimine + pindamine 85m</t>
  </si>
  <si>
    <t>heas seisus mustkate</t>
  </si>
  <si>
    <t>defektide likvideerimine ja pindamine 159m</t>
  </si>
  <si>
    <t>Tagumises lõigus abihoonete vahel kruuskate.</t>
  </si>
  <si>
    <t>defektide likvideerimine ja pindamine 130m</t>
  </si>
  <si>
    <t>defektide likvideerimine ja pindamine 60m</t>
  </si>
  <si>
    <t>defektidega suurema sagedusega mustkattega tee. 2019.a. plaanis pinnata</t>
  </si>
  <si>
    <t>ka siin peaks eluhoonete vahelisele lõigule mustkatte planeerima, kui juriidika korda saab</t>
  </si>
  <si>
    <t>kruusatee remont + 2,5x pindamine</t>
  </si>
  <si>
    <t>kruusatee remont + 2,5x pindamine 390m</t>
  </si>
  <si>
    <t>Tagula. Juriidika OK. Kohanimi Kuritse. Algab Laatre-poolsest otsast.</t>
  </si>
  <si>
    <t>Kohaliku kogukonna põhitee. Põllumajandustehnika. Truubid-kraavid üle vaadata.</t>
  </si>
  <si>
    <t>looduses ei  leia algust ja lõppu, põldude vahel osaliselt sõidetav</t>
  </si>
  <si>
    <t>heas korras põllutee, truubid vahetatud ja toimivad</t>
  </si>
  <si>
    <t>Korva. Ühendustee Tagula ja Iigaste vahel. Algab eratee lõiguga, siis avalik tee registris. Läheb üle Tibiküla teeks (nr 820034). Korva luhal maaparandustööde käigus paigaldatud uued truubid, mis on mõnevõrra lühikesed ning nõlvad järsud. Suur truup eratee lõpus - kelle oma?</t>
  </si>
  <si>
    <t>Suurema kasutusega kruusatee. Rasketehnika - koormuspiirangu  märgid otstesse. Avaliku osa piiril  suurem truup - kontrollida. Lõigul mitmed uued truubid, mis toimivad. Tee 8200088 ristmikul võiks kraavi nõlvad kindlustada ja tähispostidega tähistada. Mujal tee võrdlemisi lai, kuid vallid ääres, mis takistab pinnavete äravoolamist - vallid likvideerida.</t>
  </si>
  <si>
    <r>
      <rPr>
        <b/>
        <sz val="10"/>
        <color theme="1"/>
        <rFont val="Calibri"/>
        <family val="2"/>
        <charset val="186"/>
        <scheme val="minor"/>
      </rPr>
      <t>NB! Sillale keelumärgid ette</t>
    </r>
    <r>
      <rPr>
        <sz val="10"/>
        <color theme="1"/>
        <rFont val="Calibri"/>
        <family val="2"/>
        <charset val="186"/>
        <scheme val="minor"/>
      </rPr>
      <t>. Sild täielikult amortiseerunud. Tagumine ots ristmikule kruusa. Olevad truubid-kraavid üle vaadata, vallid likvideerida.</t>
    </r>
  </si>
  <si>
    <t>normaalses seisus kruusatee, ülevaatusele eelnevalt värskelt greiderdatud. Truubid-kraavid kontrollida. Kaalupiirangu märgid otstesse.</t>
  </si>
  <si>
    <t>rahuldavas seisus kruusatee, 2019 metsavedu on defekte tekitanud, vajab silumist. Truubid uued ja toimivad.</t>
  </si>
  <si>
    <t xml:space="preserve">rahuldavas seisus kruusatee, pumbajaama juures paar pehmet kohta. Põldude vahel truubid uued. </t>
  </si>
  <si>
    <t>Korva. Teekinnistu registris. Lõpeb eratee lõiguga eramaal. Avalik huvi puudub - põllutee. Kuidas kajastada? Nimetuses on mõeldud Poldrit?</t>
  </si>
  <si>
    <t>Truup Mudasilla-Kaasiku piiril remontida.</t>
  </si>
  <si>
    <t>Keskmise kasutusega kruusatee, mitu  elukinnistut. Truubid-kraavid hooldada. Truubid kehvas seisus.</t>
  </si>
  <si>
    <t>heas korras kruusatee, võiks kaaluda kaalupiirangu märki riigitee ristmikule.</t>
  </si>
  <si>
    <t>Sild kontrollida. Tee korras. Lõpus enne truupi tõkkepuu.</t>
  </si>
  <si>
    <t>kruusatee remont + 2,5x pindamine 620m</t>
  </si>
  <si>
    <t>esimene osa tihedama kasutusega - sh majutusettevõte. Tolmuvaba kate kuni Kalda kinnistu mahasõiduni. Kruusatee osa kasutuses kuni Savinurme mahasõiduni, edasi juhuslik kasutus, kuid läbitav.</t>
  </si>
  <si>
    <t>Sõidetav kruusatee. Madalamates kohtades on tee süvendis ning vesi püsib teepeal. Vallid likvideerida. Truupi Männimetsa kinnistu juures ei leia.</t>
  </si>
  <si>
    <t>1. truup värskelt puhastatud, ülejäänud kontrollida-parandada. Kraavid puhastada. Tee sõidetav, erinevas seisukorras. Algus - Kabuna parem ning lõpuosa ok. Keskel toimetab RMK. Kaalupiirangu märgid otstesse (teel sõitis vastu karjäärikallur, mis teedel üldse sõita eitohiks?)</t>
  </si>
  <si>
    <t>Iigaste külakeskuse ringtee?</t>
  </si>
  <si>
    <t>Ühendab Iigaste kinnistuid riigimaanteega. Kas ei peaks olema avalik tee (koos platsiga)? Osaliselt kruus, osaliselt pinnastee. Plats riigitee ääres mustkattega.</t>
  </si>
  <si>
    <t>rahuldavas seisus kruusatee, teise lõigu kaudu ligipääs metsakinnistutele - kaalupiirangu märgid ette</t>
  </si>
  <si>
    <t>rasketehnikaga kasutatav kruusatee, suured kõrgustevahed</t>
  </si>
  <si>
    <t>keskmises korras kruusatee, 4 elukinnistut ääres</t>
  </si>
  <si>
    <t>Keskmises korras kruusatee. Ilmselt saab koormust Tsirguliina veetrasside ehitamisel.</t>
  </si>
  <si>
    <t>Imelik jupp eratee lõpus, kasutusestväljas</t>
  </si>
  <si>
    <t>keskmises korras kruusatee</t>
  </si>
  <si>
    <t>eratee lõik normaalses korras, avalikku  lõikuei kasutata</t>
  </si>
  <si>
    <t>rahuldavas korras kruusatee, truubid-kraavid üle vaadata</t>
  </si>
  <si>
    <t>esimene ots heas seisukorras,  Saaremäe - Ranna kinnistute vahel avalik tee puudub, edasi vähemkasutatav kruusatee (vanad laudad ja Laatre biotiigid)</t>
  </si>
  <si>
    <t>heas seisukorras kruusatee, juurdepääs Kaara kinnistule, truubid heas korras</t>
  </si>
  <si>
    <t>heas seisukorras krusatee põldudele</t>
  </si>
  <si>
    <t>keskmisesseisukorras kruusatee - elukinnistud</t>
  </si>
  <si>
    <t>ligipääs Laatre surnuaiale, tolmuvaba kate + parkimise (ümberpööramise) ala. Kasutatav hetkel kuni   Allmäe kinnistuni, edaspidi juhuslik kasutus.</t>
  </si>
  <si>
    <r>
      <t xml:space="preserve">Esimene osa sõltuvana tee seisukorrast vähema kasutusega. </t>
    </r>
    <r>
      <rPr>
        <b/>
        <sz val="10"/>
        <color theme="1"/>
        <rFont val="Calibri"/>
        <family val="2"/>
        <charset val="186"/>
        <scheme val="minor"/>
      </rPr>
      <t>Pais-sillal üks paisu tugi ära kukkunud - kindlasti üle vaadata.</t>
    </r>
    <r>
      <rPr>
        <sz val="10"/>
        <color theme="1"/>
        <rFont val="Calibri"/>
        <family val="2"/>
        <charset val="186"/>
        <scheme val="minor"/>
      </rPr>
      <t xml:space="preserve"> Tolmuvaba kattega osa Laatre põhitee - üsna kulunud.</t>
    </r>
  </si>
  <si>
    <t>defektid likvideerida + pinnata 285m</t>
  </si>
  <si>
    <t>defektid likvideerida ja 2x pinnata 800m</t>
  </si>
  <si>
    <t>Sõidetav kattega tee. Vee-ja kanalisatsioonitööd. Tööde maht sõltub hiljem</t>
  </si>
  <si>
    <t>defektid likvideerida ja pinnata 1020m</t>
  </si>
  <si>
    <t>defektid likvideerida ja pinnata 1012m</t>
  </si>
  <si>
    <t>defektid likvideerida ja pinnata 761m</t>
  </si>
  <si>
    <t>defektid likvideerida ja pinnata 225m</t>
  </si>
  <si>
    <t>kruusatee remont 185m (kruusa paksus ~20cm)</t>
  </si>
  <si>
    <t>kruusatee remont 105m (kruusa paksus ~20cm)</t>
  </si>
  <si>
    <t>keskmise kasutusega kattega tee, defektid</t>
  </si>
  <si>
    <t>väiksema kasutusega kattega tee, defektid. Lisaks plats riigitee ääres.</t>
  </si>
  <si>
    <t>keskmise kasutusega kattega tee, defektid. Pinnata Metsaääre ristmikuni.</t>
  </si>
  <si>
    <t>põhitänav Laatres, kate on, kuid defektidega. Vana kaupluse juures kontrollida pinnavete liikumist, vesi seisab teel.</t>
  </si>
  <si>
    <t>defektid likvideerida, pinnata</t>
  </si>
  <si>
    <t>normaalses seisus kruusatee, truup puhastada</t>
  </si>
  <si>
    <t>kruusatee ühe kinnistu juurde</t>
  </si>
  <si>
    <t xml:space="preserve">mustkate heas seisus, kruuskattel vallid ääres, vesi püsib teel. Truubid-kraavid kontrollida. </t>
  </si>
  <si>
    <t>kruusaosal vaja pikendada Raja kinnistuni?</t>
  </si>
  <si>
    <t>Tsirguliina. Teekinnistu registris. Tee  olemas kuni Kulli kinnistu mahasõiduni. Edasi asub Raja kinnistu, millele sõidetavat juurdepääsu ei ole ühestki suunast? Asub keset Uigu  kinnistut</t>
  </si>
  <si>
    <t>avalik osa kuni Kopika mahasõiduni,edasi metsatee.</t>
  </si>
  <si>
    <t>kasutusest väljas teejupp</t>
  </si>
  <si>
    <t>ei ole looduses leitav</t>
  </si>
  <si>
    <t>kruusatee tiheda asusutusega alal, tolmuvaba kate kuni Looduse tänava ristmikuni</t>
  </si>
  <si>
    <t>kruusatee remont + 2,5x pindamine 585 m</t>
  </si>
  <si>
    <t>kruusatee remont + 2,5x pindamine 310 m</t>
  </si>
  <si>
    <t>kruusatee remont + 2,5x pindamine 315 m</t>
  </si>
  <si>
    <t>kruusatee remont + 2,5x pindamine 205 m</t>
  </si>
  <si>
    <t>tolmuvaba kate 2019.a.</t>
  </si>
  <si>
    <t>heas korras tolmuvaba kate</t>
  </si>
  <si>
    <t>kruusatee remont + 2,5x pindamine 135 m</t>
  </si>
  <si>
    <t>lühike avalik kruusalõik ning eramaa lõik - suured augud. Kas planeerida töid?</t>
  </si>
  <si>
    <t>keskmises korras krusatee,põllumajandustehnika. Kui midagitoimub teisel poolePedeli jõge, siis tihedam kasutus. Sild vajaks kontrollimist.</t>
  </si>
  <si>
    <t xml:space="preserve">sõidetav kruusatee,avalik huvi puudub </t>
  </si>
  <si>
    <t>väikese kasutusega sõidetav kruusatee</t>
  </si>
  <si>
    <t>väiksemakasutusega kruusatee, kuid elukinnistud</t>
  </si>
  <si>
    <t>avalik osa pinnastee kinnistuni</t>
  </si>
  <si>
    <t>tee põldudele,sõidetav</t>
  </si>
  <si>
    <t>tee põldudele ja raudtee äärde, avalik huvi puudub</t>
  </si>
  <si>
    <t>ei ole loodudes leitav</t>
  </si>
  <si>
    <t>Vallid likvideerida. Peale vedada lõpus peale põlde. Avalik huvi kuni Une-Mati kinnistuni.</t>
  </si>
  <si>
    <t>Õru. Teemaa eraldatud, vormistamata. Algus Tartu otsast.</t>
  </si>
  <si>
    <t>Esimesed 350m kate heas seisus, edasi kate defektne. Kujundada parkla puhkeala kõrvale?</t>
  </si>
  <si>
    <t>defektid likvideerida</t>
  </si>
  <si>
    <t>ei  planeeriks töid</t>
  </si>
  <si>
    <t>Truup umbes - vaja vahetada 800 plastiku vastu. Saab tehtud 2019.a.? Peale veetud 2019 avalik osa</t>
  </si>
  <si>
    <t>Kattega teelõik koos platsidega kultuurikeskuse ümbruses, normaalses korras</t>
  </si>
  <si>
    <t>Peale vedada kruusa - viimases majas elu sees.</t>
  </si>
  <si>
    <t>Peale veetud sirge lõigu  osa. Rahuldavas korras</t>
  </si>
  <si>
    <t>Normaalses korras kruusatee. Hööveldada.</t>
  </si>
  <si>
    <t>Kattega osa rahuldavas seisus, vaja defektide likvideerimist</t>
  </si>
  <si>
    <t>kruusaosa vajab hetkel silumist</t>
  </si>
  <si>
    <t>hiljuti pinnatud, heas korras</t>
  </si>
  <si>
    <t>eratee normaalses korras</t>
  </si>
  <si>
    <t>ebaühtlases seisus kruusatee</t>
  </si>
  <si>
    <t>defektide likvideerimine</t>
  </si>
  <si>
    <t>avalik juurdepääs läbi karjääri  puudub</t>
  </si>
  <si>
    <t>sõidetav kruusatee, vähene kasutus. Avalik huvi puudub.</t>
  </si>
  <si>
    <t>Tee korras. Avalik kasutus kuni Tasa-Männiku kinnistuni, vajadusel hööveldada.</t>
  </si>
  <si>
    <t>korrastatud metsatee</t>
  </si>
  <si>
    <t>sõidetav tee elukinnistuteni,kas võiks olla avalik huvi?</t>
  </si>
  <si>
    <t>RMK tee</t>
  </si>
  <si>
    <t>suurema kasutusega kruusatee, sh rasketehnika alates tee 820038 ristmikust. Kontrollida sild üle Väike-Emajõe. Tolmuvaba kate kuni Kesknurme kinnistu mahasõiduni.</t>
  </si>
  <si>
    <t>Vahtra tn läbimurre</t>
  </si>
  <si>
    <t>Transpordikinnistu eraldatud. Üks osa on kasutusel Viadukti tn ja Roosi tn ühendusena (vt Vahtra 2). Võimaldaks Lõuna ja Saviaugu tn raskeliikluse eramurajoonist mööda juhtida. Projekt olemas.</t>
  </si>
  <si>
    <t>Lõigul Viadukti tn - Roosi tn kruusatee olemas, edasi kuni Pika tänavani haljasala.</t>
  </si>
  <si>
    <t>tee-ehitus (koos kergliiklusteega)</t>
  </si>
  <si>
    <t>defektid likvideerida, pinnata 180m</t>
  </si>
  <si>
    <t>Koplimäe tee</t>
  </si>
  <si>
    <t>defektide likvideerimine, pindamine 75m</t>
  </si>
  <si>
    <t>km 2.1 - 2,25 laius muutub - uus ringristmik</t>
  </si>
  <si>
    <t>Juriidika OK. Valga-Suurekõrtsi mnt (tee nr 23119) linnalõik. Kõrval kergliiklustee. Kas algus peaks olema alates raudteemaa piirist ülesõidul? Hetkel Maa-ameti kaardi põhjal üleminek raskesti määratav.</t>
  </si>
  <si>
    <t>Juriidika OK. Kiil Võnnu 29, 31 ja 33 kinnistuteni. Tänava lõpp läbi mõelda - liiklusvoog kuni Võru tänavani. Kas võiks Võnnu tänav lõppeda Võru tn teljel?</t>
  </si>
  <si>
    <t>Juriidika OK. Kust algab? Võru tn või Võnnu-Sügise ristmik? Loogiline oleks liikluse seisukohast, et algab Võnnu tn teljest.</t>
  </si>
  <si>
    <t>Juriidika OK. Algab Nelgi tn poolt. Samas on teisel pool Nelgi tn jupp Ülase tn pikendust, mis viib elamu juurde läbi Linnamets 6 kinnistu? Kas see on Ülase tn osa? Ka lõpp on välja ehitamata?</t>
  </si>
  <si>
    <t>Juriidika OK, kuid algust ja lõppu raske määratleda. Samal kinnistul asub ka Kesk  tänav (8540032). Praegu  tegemist parema (kultuurikeskuse poolse) haruga. Kinnistul kiil, mille paikneb kvartalisisene tänav Vabaduse 2/4 (tee nr 8540209)</t>
  </si>
  <si>
    <t>Juriidika OK, kuid algust ja lõppu raske määratleda. Samal kinnistul asub ka Kesk 2 tänav (8540175). Praegu  tegemist vasaku (Postimaja poolse) haruga.</t>
  </si>
  <si>
    <t>Juriidika OK. Samas tänava algus raskesti määratletav.</t>
  </si>
  <si>
    <t>Juriidika OK. Algab Kesk tänavalt ja läheb edasi Läti Vabariiki. Tänava algus raskesti määratletav.</t>
  </si>
  <si>
    <t>See nüüd Alfred Neulandi tänav. Juriidika ok. Sisaldab kiilu Pärna puiesteele. Kas tänav keeratagi Pärna puiesteele ja kiil jääks jõe suunas? Hetkel ulatub kergliiklustee osale.</t>
  </si>
  <si>
    <t>Miks see Pärna pst 6 esine ala avalik tee on? Kas mõeldud on avalikku eelmise tee kiilu? Nimi üle vaadata.</t>
  </si>
  <si>
    <t>Kulgeb Allika tänav T3 kinnistul. Ei ole kasutuses. Kas peab olema tee? Kuidas tagada ligipääsud Allika 2b ja 4b kinnistutele?</t>
  </si>
  <si>
    <t>üsna õnnetus seisus kruusajupp</t>
  </si>
  <si>
    <t>üsna õnnetus seisus kruusajupp läbi veeloigu</t>
  </si>
  <si>
    <t xml:space="preserve"> rahuldavas seisus asfaltbetoon</t>
  </si>
  <si>
    <t>Kulgeb Vabaduse 28 transpordimaa kinnistul, aga ei ole arvel kohaliku  teena? kasutuses parklana ja ligipääsuna lasteaiale ning Aia 3 elamule, kolm haru.</t>
  </si>
  <si>
    <t>osaliselt kruus</t>
  </si>
  <si>
    <t>heinamaa</t>
  </si>
  <si>
    <t>Riisali. Nimi muuta? On maantee järgi, aga seal ka nimi vigane. Teekinnistu puudub. Aadressid lõpu  osas Kesk tn. Valla nimekirjas oluliselt pikem, kui Maa-ameti kaardil. Mis ulatuses hooldatakse? Lõpeb ristmikul teega 2891001?</t>
  </si>
  <si>
    <t>Juriidika OK. Sisaldab kahte kiilu Uus tn 25 kinnistuni ja Uus tn 33 kinnistuni. Alguses sees ka park?</t>
  </si>
  <si>
    <t>algus mustkate, järk-järgult läheb üle kruusateeks</t>
  </si>
  <si>
    <t>Registris ei ole, tee on olemas. Kes hooldab? Lõpus elukinnistu. Kui kaugele läheb tee? Kas siin nimekirjas teena 2890023 Ala-Londi-Kase</t>
  </si>
  <si>
    <t>Registris ei ole, tee on olemas. Vana rdt tamm linna piirist kuni teeni 2890022 Koopamäe-Londi tee. Osaliselt metsatee. Kes hooldab?  Kui kaugele läheb tee? Teemaa suures osas eraldatud, kuid vormistamata. Lõpus elamu.</t>
  </si>
  <si>
    <t>Koiva. Kaks lõiku teemaa eraldatud ja vormistatud. Ülejäänud osa erakinnistutel. Vahepeal eratee lõik - kuidas käsitleda? Lõpus metsatee osa. Kuidas hooldus käib? Täispikkus 4748m koos metsatee osaga. 3773 m on kuni metsatee alguseni.</t>
  </si>
  <si>
    <t>Sooblase. MA kaardil pikem, kui siin nimekirjas. Juriidika OK kuni eratee alguseni, lõpus veel ka metsatee. Sõidetav kuni Paju kinnistu mahasõiduni. Kuhuni hooldatakse? Kuidas reaalne ligipääs Võidu kinnistule? Kui pikalt arvestan THK-s?</t>
  </si>
  <si>
    <t>Hargla.Algab erateena, siis metsatee, eratee ja lõpuks kohalik tee, kus teemaa eraldatud ja vormistatud. Siin registris ainult vallatee osa, kuigi ka sellel lõigul elamuid ei ole (v.a päris lõpus). Kuidas hooldatakse? Mis mahus jääb teehoiukavasse?</t>
  </si>
  <si>
    <t>Hargla. Tee pikkus 1210m, sellest esimene 51m avalik kasutus eramaal ja valla hooldada?</t>
  </si>
  <si>
    <t>Korva. Teekinnistu registris. Avalik huvi?</t>
  </si>
  <si>
    <t>Killinge. Riigitee 23229 pikendus. Muu tee läbi karjääri - avalik ligipääs puudub. Peale karjääri teemaa eraldatud ja vormistatud, aga riigitee numbriga. Viimane jupp kohaliku teena kirjas, sellest lõpp teekinnistult väljas. Kas hooldatakse? Kas kajastada?</t>
  </si>
  <si>
    <t>Killinge. Avalik tee esimesed 1,004 km kuni teeristini, aga erakinnistutel. Teemaa eraldamata. Rohkem ei hooldata? Rohkem ei kajasta? Edasi metsateena.</t>
  </si>
  <si>
    <t>katte remont (6cm) 420m</t>
  </si>
  <si>
    <t>katte remont (6 cm) 350m</t>
  </si>
  <si>
    <t>katte remont (6cm) 650m</t>
  </si>
  <si>
    <t>katte remont (6cm)300m</t>
  </si>
  <si>
    <t>katte remont (6cm)175m</t>
  </si>
  <si>
    <t>katte remont (5cm) 95m</t>
  </si>
  <si>
    <t>katte remont (6cm) 520m</t>
  </si>
  <si>
    <t>katte remont (6cm) 500m</t>
  </si>
  <si>
    <t>katte remont (6 cm) 400m</t>
  </si>
  <si>
    <t>katte remont (5cm) 270m</t>
  </si>
  <si>
    <t>katte remont (6cm) 900m</t>
  </si>
  <si>
    <t>katte remont (6cm) 270m</t>
  </si>
  <si>
    <t>katte remont (6 cm) 300m</t>
  </si>
  <si>
    <t>katte remont ( 5cm) 40m</t>
  </si>
  <si>
    <t>katte remont (6cm) 300m</t>
  </si>
  <si>
    <t>katte remont (6cm) 600m</t>
  </si>
  <si>
    <t>defektid likvideerida, 2x pinnata 550m</t>
  </si>
  <si>
    <t>defektid likvideerida, 2x pinnata 350m</t>
  </si>
  <si>
    <t>tee rekonstrueerimine 735m + kõnnitee</t>
  </si>
  <si>
    <t>tee rekonstrueerimine 1475m + kõnniteed</t>
  </si>
  <si>
    <t>kruusatee rahuldavas seisus. Esimene lõik pikikaldega ja ebarahuldavas seisus. Kontrollida pinnavete liikumist. Ühesuunaline tänav, ei  saa kasutada ka alternatiivset marsruuti. Osaliselt piire.</t>
  </si>
  <si>
    <t>katte remont (6cm) 285m</t>
  </si>
  <si>
    <t>tee rekonstrueerimine 1100m + kergliiklustee taastus</t>
  </si>
  <si>
    <t>Uus 10 eest kuni Uue tänavani katte rekonstrueerimine, vaja kontrollida pinnavete liikumist seoses Uus tn 10 majaesise lõigu katte rekonstrueerimisega</t>
  </si>
  <si>
    <t>osaline katte remont ringist kuni Allika tn ristmikuni</t>
  </si>
  <si>
    <t>Juriidika OK. Kiil Jaama pst 9 - Jaama pst 11 vahel läbipääsuna Pargi tänavale. Kas võtta see kiil koos Pargi tn kiiluga arvele tänavana (kasutab prügiauto)? Kiil Jaama pst 13 ja 15 vahel. Pikkus ringi teljest Maleva ristmikuni.</t>
  </si>
  <si>
    <t>Juriidika OK. Kulgeb 3-l kinnistul. Kate renoveeritud peale soojatrassi väljavahetamist. Viimane lõik sisaldab kiilu Pargi tn 8 ja 10 majade vahele läbipääsuks Jaama puiesteele. Kas võtta see kiil koos Jaama pst kiiluga arvele tänavana (kasutab prügiauto)?</t>
  </si>
  <si>
    <t>defektid likvideerida, 2x pinnata 87m</t>
  </si>
  <si>
    <t>kruusatee remont 220m</t>
  </si>
  <si>
    <t>defektide likvideerimine ja 2x pidamine 1060m</t>
  </si>
  <si>
    <t>defektide likvideerimine ja 2x pidamine 220m</t>
  </si>
  <si>
    <t>defektide likvideerimine ja 2x pindamine 344m</t>
  </si>
  <si>
    <t>Teekinnistutel pinnatud kate hukas - pikiroopad. Bussiliiklus. Garantii?</t>
  </si>
  <si>
    <t>Ligipääs Koplimäe kinnistul paiknevale korrusmajale. Teemaa eraldatud, kuid vormistamata.</t>
  </si>
  <si>
    <t>deftide likvideerimine, 2x pindamine 509m</t>
  </si>
  <si>
    <t>rahuldavas korras kruusatee, peale pööret lõiku looduses ei ole</t>
  </si>
  <si>
    <t>Vilaski. Algab registris teekinnistul kohaliku  teena, edasi eramaadel eratee, kus 2 elamut. Kuidas hooldatakse? Viimane lõik keerab teelt mahaja looduses ei ole leitav. Kaaluda teede 8200050 ja 8200094 omavahelist paiknemist</t>
  </si>
  <si>
    <t>Vilaski. Eratee lõpus Kuslapuu kinnistul 38 m kohalikku teed? Kuidas kajastada THK-s? Kaaluda teede 8200050 ja 8200094 omavahelist paiknemist</t>
  </si>
  <si>
    <t xml:space="preserve"> lõik kuni riigimaanteeni 23114 Laatre-Lüllemäe-Hargla</t>
  </si>
  <si>
    <t>lõik alates mnt 23114 ristmikust kuni mnt-ni 72</t>
  </si>
  <si>
    <t>Olulise liiklusega tänav Tambres. Tolmuvaba kate kuniVõsa- Valguse ristmikuni.</t>
  </si>
  <si>
    <t xml:space="preserve">Alguse ristmikul parem vall likvideerida - vesi jääb kate pinnale, kuigi kraav on olemas. Km 0,20-0,25 katte remont - kaevud ja pinnasekerked. Kogu  lõigus puhastada kraavid + truubid ning planeerida nõlvad. </t>
  </si>
  <si>
    <t>Km 0,38-0,59 kate pinnata - raskeliiklus.</t>
  </si>
  <si>
    <t>defektid likvideerida, 2x pinnata 210m</t>
  </si>
  <si>
    <t>lõik Pika tn ristmikust kuni Männiku tn läbimurdeni</t>
  </si>
  <si>
    <t>lõik Männiku tn läbimurdest veepuhastusjaamani</t>
  </si>
  <si>
    <t>Tiheda liiklusega tänav - kate osaline remonditud, kuid ilmselt vajab ka ülejäänud osas. Kindlasti ülemise ringi kate vajab remonti - raskeliikluse manööverdamine. Aia tn ristmiku  piirkonnas tõusevad läbi katte puutükid?. Koolimaja ehitus tulekul, mis lagundab tänava katet.</t>
  </si>
  <si>
    <t>metsavaheline lõik</t>
  </si>
  <si>
    <t>esimene lõik Kullerkupu kuni Sisnilille tn</t>
  </si>
  <si>
    <t>rasketehnikaga kasutatav kruusatee, lõik Kesk tn - Kingu tee</t>
  </si>
  <si>
    <t>rasketehnikaga kasutatav kruusatee, ilmselt vaja ühte truupi juurde - vesi voolab üle tee. Lõik Kingu  tee - Tibiküla tee</t>
  </si>
  <si>
    <t>kui tuleb avalikku kasutusse, siis vaja kruusa vedada madalamatesse kohtadesse + kontrollida pinnavete äravoolamist, vajadusel truup. Lõpus suur pikikalle - jämedam kruusafraktsioon.</t>
  </si>
  <si>
    <t>Kelli. Algab Viljani mnt-lt. Kogu  Kelli tee eratee. Kelle oma ja kes hooldab? 7m jupp keskel on kohalik tee, mida ei ole võimalik looduses määratleda?</t>
  </si>
  <si>
    <t>mustkattega osa planeeritud 2019 pinnata, kruus katte servast Kirde tänavani.</t>
  </si>
  <si>
    <t xml:space="preserve"> Avalik huvi kuni puhkeala mahasõiduni. Olemasoleva tee defektide likvideerimine, sh mahasõit Ringteelt.</t>
  </si>
  <si>
    <t>lõik alates Kaitseliidu väravast</t>
  </si>
  <si>
    <t>kate kehvapoolne</t>
  </si>
  <si>
    <t>mustkattega lõik</t>
  </si>
  <si>
    <t>kruuskattega lõik</t>
  </si>
  <si>
    <t>lõik alates Põik tänavast</t>
  </si>
  <si>
    <t>olemasolev mustkattega lõik heas korras</t>
  </si>
  <si>
    <t xml:space="preserve">kate defektne alates Muru tn ristmikust kuni Põllu tn ristmikuni. </t>
  </si>
  <si>
    <t>Alates Põllu  ristmikust raskeliiklus.</t>
  </si>
  <si>
    <t>alguse osas osaline pealevedu. Kogu lõigul vaadata üle kraavid-truubid</t>
  </si>
  <si>
    <t>kruusatee remont Vaarika 2 kuni Sireli tn koos Vaarika-Vaarika 2 ristmikuga. Vaadata üle truubid-kraavid.</t>
  </si>
  <si>
    <t>Tolmuvaba katte ehitus oleva mustkatte piirist kuni viimase mahasõiduni.</t>
  </si>
  <si>
    <t>mustkatte osa - defektid likvideerida + 1x pinnata</t>
  </si>
  <si>
    <t xml:space="preserve">kruus veetud, vajab veidi juurde. </t>
  </si>
  <si>
    <t>Lüllemäe bussijaam. Erineva seisukorraga teelõigud. Lisaks bussijaama ala, mis pinnata 2-kordselt, kuna koormus suurem.</t>
  </si>
  <si>
    <t>Mustkattega osadel defektid likvideerida ja pinnata.</t>
  </si>
  <si>
    <t xml:space="preserve"> Kruusaosal peale vedada.</t>
  </si>
  <si>
    <t>Mustkattega osadel defektid likvideerida ja pinnata.  Siduda elumajade tolmuvabade katete remondiga?</t>
  </si>
  <si>
    <t>alates parkettkivi parklast lõpuni</t>
  </si>
  <si>
    <t>rahuldavas seisus tolmuvaba tee, defektid</t>
  </si>
  <si>
    <t>alates viimase ridaelamu mahasõidust</t>
  </si>
  <si>
    <t>defektne mustkate</t>
  </si>
  <si>
    <t>teisel lõigul defektidega mustkate</t>
  </si>
  <si>
    <t>esimene lõigul plaanis tolmuvaba kate 2019.a.</t>
  </si>
  <si>
    <t>defektid likvideerida, pinnata 145m</t>
  </si>
  <si>
    <t>Pikkus registris</t>
  </si>
  <si>
    <t>Juriidika OK. Kahel kinnistul. Esimene osa elumajade vahel. Teine lõik aiamaade vahel.</t>
  </si>
  <si>
    <t>hoonetevahelisel osal trasside ehitamisest defektid, aiamaade osa rahuldav.  2. lõigul kontrollida pinnavete äravalgumist teelt.</t>
  </si>
  <si>
    <t xml:space="preserve">Juriidika OK. Paikneb 2-l kinnistul. Teisel lõigul kaks kiilu - Piiri 20/20a kinnistutele ja Piiri 24 ja 26 vahelt riigipiirini. </t>
  </si>
  <si>
    <t>asfaldikate defekte täis. Viimane kruusalõik plaanis remontida 2019.a. Piiri 8a kinnistu juures truup - kontrollida.</t>
  </si>
  <si>
    <t>Juriidika OK. Teekinnistu jätkub peale avaliku tee lõppemist, vajadusel kõrgema sõidukiga läbitav. Eraldi välja mõõdetud Pihlaka tänav T2 transpordimaa kinnistu, kus teed välja ehitatud ei ole, kuid on ligipääs Pihlaka tn 6 kiinistule.</t>
  </si>
  <si>
    <r>
      <t xml:space="preserve">Juriidika OK. Algab Raja tänavalt, läheb üle Läti Vabariiki. </t>
    </r>
    <r>
      <rPr>
        <sz val="9"/>
        <color rgb="FF00B050"/>
        <rFont val="Calibri"/>
        <family val="2"/>
        <charset val="186"/>
        <scheme val="minor"/>
      </rPr>
      <t>Kelle oma on sild?</t>
    </r>
  </si>
  <si>
    <t>Juriidika OK. Algab Kesk tänavalt. Pikkus ebamäärane - peaks algama Kesk tn ringi teljest kuni Vabaduse ringi teljeni +  ringi telg kuni Jaama tänava teljeni.</t>
  </si>
  <si>
    <t>kruusane tihedasti kasutatav lõik. Remondiprojekt ei realiseerunud. Maa-ameti  kaardil see lõik Viadukti tn nime all.</t>
  </si>
  <si>
    <t>Kulgeb Tartu tänav T3 kinnistul kiiluna Tartu tn 79f kinnistuni. Tegelikult tee kinnistuteni ka edasi, kuid seal teemaa eraldamata.</t>
  </si>
  <si>
    <t>Sellist teed ei ole Teeregistris, samas valla teede nimekirjas on olemas. Kas tegemist Lekto juures kulgenud tee vana nimetusega? Kas peaks olema teena arvel? Kui jah, siis kui pikalt?</t>
  </si>
  <si>
    <t>Pugritsa. Dets 2018 ühendatud 2 teed (varem eraldi valdades), algus tee 2890028 Koemetsa - Kunagi ja edasi uus tee 7790030 Kunagu-Uljuste. Teemaa eraldatud. Elamuid ei ole, juurdepääs põldudele ja metsale.</t>
  </si>
  <si>
    <t>Truubid-kraavid üle vaadata. Teetöid ei planeeri. Alates teest 7790360 veidi tihedam kasutus, sellel lõigul truup umbes.</t>
  </si>
  <si>
    <t xml:space="preserve">Züldina. Tee riigipiiril. Kes haldab? Erinõuded? Teemaa eraldatud. Või on see riigikaitsemaa? Kui pikalt hooldada? </t>
  </si>
  <si>
    <t>Sõidetav kruusatee kuni Ala-Venda kinnistu sissesõiduni, edasi ei ole aktiivses kasutuses. (Piirivalve kasutab). Truubid kontrollida. Lõpp ei ole läbitav sõiduautoga.</t>
  </si>
  <si>
    <t>Karula. Keskmises osas üks teemaa kinnistu vormistatud. Lõpus üks teemaa vormistatud,vahepeal teemaa eraldatud,kuid tee jälg kulgeb selle kõrval ja on läbimatu. Algus eramaal.  Jagada kaheks teeks?</t>
  </si>
  <si>
    <t>85501:001:0175</t>
  </si>
  <si>
    <t>Riisali. teekinnistu puudub osaliselt. Lõpus üleminek teeks 2890005 Nelgi tee ebaselge, aadressid ei vasta kaardilahendusel tee kujule.</t>
  </si>
  <si>
    <t>Riisali. Teekinnistu puudub, maa eraldatud. Üleminek teeks 8900056 Sõpruse tn ebamäärane. Viimase Nelgi tee lõigu ääres Sõpruse tn aadressiga kinnistud?</t>
  </si>
  <si>
    <t>Koikküla. Juriidikaga ok.  Lõpeb Pargi teel. Pikendada? Kuidas hooldatakse? Lisaks on seal veel teejuppe kortermajade ümber, mis nendega teha?</t>
  </si>
  <si>
    <t>Paju. Kas mälestusmärgi juures ka vallatee ja kelle parkla? Kaks lõiku vallateed, vahepeal jupp erateed? Kuidas kajastada? Elumajad tühjad, kas on avalik huvi?</t>
  </si>
  <si>
    <t>Oore. Metskonna kinnistul avalik tee - riigi oma?. Algab Karaski-Mäe-Veski teelt. Kas hooldatakse? Kas THK-s käsitleda?</t>
  </si>
  <si>
    <t>min kasutusega pinnastee</t>
  </si>
  <si>
    <t>Tagula. Esimene lõik katastris, kuid looduses nähtamatu. Vahepeal eratee. Kogu tee avalik osa looduses nähtamatu.</t>
  </si>
  <si>
    <t>Vilaski. Algab erateena. Edasi registris teekinnistu, siis jupp metsateed (74m) ja jälle registris teekinnistu. Kogu tee pikkus  3232 m. Üleminekud ei ole looduses määratavad.</t>
  </si>
  <si>
    <t>Tagula. Algab Tagula-Vähero teelt. 3 registris kinnistut, nende vahel 2 eratee lõiku eramaal (66 ja 267m), lisaks üks eratee jupp Kuritse-Ülejõe tee L2 kinnsitu  keskel (97m). Keskel läbimatu sild - kelle jagu?</t>
  </si>
  <si>
    <t>Iigaste. Kolm katastris teekinnistut, kusjuures algab Kullamäe tee L2, siis Kullaäe ja siis Kullamäe tee L1. Viimasel kinnistul keskel jupp erateed, mida on raske piiritleda. Viimane ots hetkel aktiivsest kasutusest väljas.</t>
  </si>
  <si>
    <t>Laatre. Eramaadel, esimene lõik eratee, edasi avalik tee. Kuidas hooldatakse?</t>
  </si>
  <si>
    <t>Laatre. Teekinnistu registris. Algab riigiteelt. Sõidujälgvahepeal teekinnistult maas. Aktiivne kasutus puudub.</t>
  </si>
  <si>
    <t>Tsirguliina, Esimene osa teemaa registris, lõpeb erateena eramaal, kuid ligipääsud eluhoonetele. Kuidas kajastada THK-s?</t>
  </si>
  <si>
    <t>Õru. Eratee, teede nimekirjas ei olnud. Teemaa eraldatud ja vormistatud. Jääb erateeks ja ei kajasta?</t>
  </si>
  <si>
    <t>Mustkate kuni tööstuse mahasõiduni 100m. Raskeliiklus. Kergkate ei pea vastu</t>
  </si>
  <si>
    <t>mustkate 100m</t>
  </si>
  <si>
    <t>mustkate 255 m</t>
  </si>
  <si>
    <t>Mustkatte pikendamine kuni ettevõtteni 255m. Kergkate ei pea vastu.</t>
  </si>
  <si>
    <t>mustkate 200m (kruusa paksus ~20cm), koostöös ettevõttega lahendada sissesõit ja parkimiskohad</t>
  </si>
  <si>
    <t>kulunud kruusatee, raskeliiklus (kergkate ei peaks vastu) Mustkate 200m. Truubid kontrollida.</t>
  </si>
  <si>
    <t xml:space="preserve">juriidika OK, algab rdt äärest. Kulgeb 4-l kinnistul. Algus ebamäärane - kas alustada raudtee maa piirist (aiast)? </t>
  </si>
  <si>
    <t>2.-3. lõik kate OK, kuid 2. lõigul kattes "kahtlased" lohud, vajaks uurimist. Allika 13 kinnistu ees kevadeti oluline ebatasasus. Viimasel osal peenar vajab kindlustamist jämedama fraktsiooniga, muidu suure pikikaldega teel uhub peenratäite ära.</t>
  </si>
  <si>
    <t>Allika-Pikk =&gt; kattedefektid, Pikk-Männiku  läbimurre =&gt; katte rekonstrueerimine. Metsas vaja vallid likvideerida ja mõni koorem kruusa lisada.  Km 0,251 truup, vajab puhastamist. Palju pikitruupe - kontrollida. Nõlvad järsud, kate ära vajunud - kerked kevadel.</t>
  </si>
  <si>
    <t>Juriidika osaliselt OK. Kulgeb kuni veepuhastusjaama väravani Metsa 27. Seotud Männiku  tn väljaehitamisega. Alates km 1,16 metsatee Linnamets 1 kinnistul ilma eraldi teekinnistuta.</t>
  </si>
  <si>
    <t>Juriidika OK. Kahel kinnistul. Algab Kirsipuu tänavalt. Esimene lõik sisaldab kiilu Männi tn 2 kinnistuni.</t>
  </si>
  <si>
    <t>kate rahuldav, kuid kuna alus tõenäoliselt õhuke ning bussiliiklus, võib vajada pindamist.  Teisel osal vete ärajuhtimisega probleem.</t>
  </si>
  <si>
    <t xml:space="preserve">Kate ebarahuldav, kuigi liiklus aktiivne. Katte seisukord ebarahuldav, vesi tee pinnal.  Enne remonti tagada pinnavete ärajuhtimine. </t>
  </si>
  <si>
    <t>Juriidika OK. Algab Männi-Kirsipuu ristmikust. Sisaldab ühte platsi ning sissesõitu Männipuu tn 18 kinnistule. Kujundada põhitänavaks Tambres?</t>
  </si>
  <si>
    <t>kruusatee remont + 2,5x pindamine Tibina teest kuni Sinilille tänavani. Enne remonti kontrollida pinnavete liikumist.</t>
  </si>
  <si>
    <t>Juriidika OK. Kahel kinnistul. Esimene osa põhiline tee Tambres.</t>
  </si>
  <si>
    <t>85401:001:0036</t>
  </si>
  <si>
    <t>85401:003:0012</t>
  </si>
  <si>
    <t>85401:001:0102, 
85401:001:0103</t>
  </si>
  <si>
    <t>85401:001:0135</t>
  </si>
  <si>
    <t>85401:001:0182</t>
  </si>
  <si>
    <t>Juriidika OK. Paikneb 4-l kinnistul. 2. lõigul kiil Oru 1 kinnistuni ja kiil Oru 3/5 kinnistuteni. 3. lõigul kiil Võru 78 kinnistuni. 4. lõik ei ole Maa-ametis teena arvel,vaid trnspordimaana. Pikkus arvestatud ringi teljest kuni linna piirini? Alates km ~1,475 on tänav rekonstrueeritud.</t>
  </si>
  <si>
    <t>77901:001:0102</t>
  </si>
  <si>
    <t>77901:001:0095</t>
  </si>
  <si>
    <t>77901:001:0108, 
77901:001:0109</t>
  </si>
  <si>
    <t>82001:001:0291</t>
  </si>
  <si>
    <t>85501:001:0227</t>
  </si>
  <si>
    <t xml:space="preserve">esimesele osale tolmuvaba kate. Lõpu osas üks truup puhastada. </t>
  </si>
  <si>
    <t>Juriidika OK. Algab Nurme tänavalt. Sisaldab 2 kiilu: Perve 6/8  ning Perve 26/28 vahele. Viimane kiil ei ole teena kasutuses. Samal kinnistul ka teine tee: Perve (nr 8540083) ja Perve 2 (nr 8540185)</t>
  </si>
  <si>
    <t>kate korras kuni Kreegi tn 14 sissesõiduni, edasi kasutust ei ole. Peale sadusid vaja katet kontrollida - pikikalle arvestatav. Truup kontrollida.</t>
  </si>
  <si>
    <t>värske kruusatee, Truup üle vaadata ja puhastada.</t>
  </si>
  <si>
    <t xml:space="preserve">Juriidika OK. Lõpus on 2 haru ja ebamäärane. Alguse üleminek Sinepi tänavalt Pirni tänavaks ebamäärane - kinnistu põhjal üks koht, aadresside järgi teine? Kas Sinepi tn T2 kinnistu kuulub Sinepi või Pirni tänava alla? </t>
  </si>
  <si>
    <t>kate pinnatud ja heas seisukorras. Keskel truup ja lõpus truup - üle vaadata ja puhastada.</t>
  </si>
  <si>
    <t>Juriidika OK. Tambres peatänav. Kuidas tagatakse ligipääs Vaarika 7 kinnistule?</t>
  </si>
  <si>
    <t>asfaltkatte remont (raskeliiklus katlamajani). Sild üle Pedeli jõe tahab ülevaatamist. Kui soojatorustik on renoveeritud, siis võiks katte remontida, kuid sõiduosa laiuselt. Pinnavete ärajuhtimine üle vaadata asfaldi osalt..</t>
  </si>
  <si>
    <t xml:space="preserve">Juriidika OK. Algab Kesk tänavalt. Paju-Odra ristmikul laialivalguv. Munakivilõik kaitse all. </t>
  </si>
  <si>
    <t>defektidega asfaltbetoon, kontrollida pinnavete liikumine.  Kattel kerked. Äärekivi liiga kõrge. Pikitruubid ja kraavid kontrollida.</t>
  </si>
  <si>
    <t>katendi remont Rimi väljasõidust Tartu tn alguseni. Sild üle oja vajab kontrollimist. Kate amortiseerunud lõpuosas.</t>
  </si>
  <si>
    <t xml:space="preserve">Juriidika OK. Algab Sepa tänavalt. Läheb ebamääraselt üle Tartu tänavaks (nr 8540128) </t>
  </si>
  <si>
    <t xml:space="preserve">truupide remont, kruusaosal osaline pealevedu. Kõike ei ole mõtet renoveerida - kasutatakse kiiruskatseteks.  Sellel osal mitu halvas seisus truupi. </t>
  </si>
  <si>
    <t>Juriidika OK hoonetevahelisel osal. Algab Kuperjanovi tänavalt. Lõpuosas kulgeb Linnamets 1 kinnistul (üldkasutatav maa), millel suubub Metsa tänavale. Üks kiil Roheline 6 kinnistuni.</t>
  </si>
  <si>
    <t>Soo tänava ristmikust katendi defektid kuni Kuperjanovi tänavani, edasi heas korras pinnatud tee. Puhastada olemasolevad veeviimarid.</t>
  </si>
  <si>
    <t xml:space="preserve">Juriidika OK. Kulgeb neljal kinnistul. Algab Vahtra tänav T2 kinnistult, mida hetkel looduses ei ole, seega alguspunkt mitteleitav. Roosi tn alguse pikendusena ligipääs garaažidele? See hetkel Vahtra tn osa? </t>
  </si>
  <si>
    <t>Tänava algus paikneb Peebu tn 2 kinnistul üldkasutataval maal. Seotud Peebu tänavaga samal kinnistul.  Lõpus juriidika OK. Algab Hiie tänava poolt.</t>
  </si>
  <si>
    <t xml:space="preserve">Juriidika OK, kuigi teemaa väga lai alguses. Algab Võsa tänavast, enne algust metsatee. Läheb edasi Vana-Tambre teeks (nr 8540157), kuid ülemineku koht ebamäärane. </t>
  </si>
  <si>
    <t xml:space="preserve">suur pikikalle, jämekruus on peal. Raskesti sõidetav, kuid paremat lahendust ei ole. Pinnaveed saaks tee äärde juhtida. Ilmselt vajab avariitöid peale suuremaid sadusid. Teede piiril halvas seisukorras truup. </t>
  </si>
  <si>
    <t>Juriidikaga Ok. Kulgeb 2-l kinnistul. Algab Võru änavalt.</t>
  </si>
  <si>
    <t>kuni Andrese tänavani (290m)katte defektid likvideerida ja pinnata, kurvis 2x pinnata, edasi pinnatud ja korras. Kontrollida veeviimarid.</t>
  </si>
  <si>
    <t>Tee lõpuosa puitpadjal, osaliselt kruusa peale vedada, suure pikikaldega lõigule jämedamat fraktsiooni. Hetkel korras, kuid ilmselt vajab avariitöid peale suuremaid sadusid.  Päris lõpus (üleminekul Valguse tänavaks (nr 8540155) halvas seisus truup.</t>
  </si>
  <si>
    <t>Juriidika OK. Algab Tambre teelt.   Päris lõpus (üleminekul Valguse tänavaks (nr 8540155) halvas seisus truup. Ülemineku koht Valguse tänavaks ebamäärane.</t>
  </si>
  <si>
    <t>Sõidetav tee. Raskeliiklus + elukinnistud. Tolmuvabaks . Eratee osale töid ei planeeri? Pinnatud kate ei peaks vastu.</t>
  </si>
  <si>
    <t>Kruuskattega avalik osa kasutuses, kuid ebanormaalne, et raskeveokid liiguvad kitsal tänaval elamute vahel. Hoonetel katuste ja seinte defektid. Kaaluda võimalust, et raskeveokid, mis on seotud raudteele laadimisega,  saaksid Nooruse tn kaudu kohe raudteemaale suunduda. Eramaale töid ei planeeri ja lõpuosa ei ole kasutuses. Pinnatud kate ei peaks sellist liikluskoormust vastu. Kruuskate tolmab - elumajad ümber.</t>
  </si>
  <si>
    <t>osaline kruusa pealevedu (paksem kiht)</t>
  </si>
  <si>
    <t>Esimene lõik rasketehnika kasutuses, vajaks kruusa lisamist, teine lõik kruus veetud, heas korras. Kas siin ka planeerida kõvem mustkate?</t>
  </si>
  <si>
    <t>kolmas lõik alates Metsa tn kate heas seisus</t>
  </si>
  <si>
    <t>keskmine lõik (Kuperjanovi - Metsa) kate heas seisus, suure pikikaldega lõigul peenrad kindlustada jämedama kruusaga</t>
  </si>
  <si>
    <t>asfaldiosa 2019.a.  pindamine. Pargiosa kehvasti läbitav, kuid õueala märkidega piiratud. Lihtsalt siluda?</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</si>
</sst>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charset val="186"/>
      <scheme val="minor"/>
    </font>
    <font>
      <sz val="11"/>
      <color theme="1"/>
      <name val="Calibri"/>
      <family val="2"/>
      <charset val="186"/>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57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sz val="11"/>
      <color rgb="FFFF0000"/>
      <name val="Calibri"/>
      <family val="2"/>
      <charset val="186"/>
      <scheme val="minor"/>
    </font>
    <font>
      <i/>
      <sz val="11"/>
      <color rgb="FF7F7F7F"/>
      <name val="Calibri"/>
      <family val="2"/>
      <charset val="186"/>
      <scheme val="minor"/>
    </font>
    <font>
      <b/>
      <sz val="11"/>
      <color theme="1"/>
      <name val="Calibri"/>
      <family val="2"/>
      <charset val="186"/>
      <scheme val="minor"/>
    </font>
    <font>
      <sz val="11"/>
      <color theme="0"/>
      <name val="Calibri"/>
      <family val="2"/>
      <charset val="186"/>
      <scheme val="minor"/>
    </font>
    <font>
      <sz val="9"/>
      <color theme="1"/>
      <name val="Calibri"/>
      <family val="2"/>
      <charset val="186"/>
      <scheme val="minor"/>
    </font>
    <font>
      <sz val="9"/>
      <color rgb="FFFF0000"/>
      <name val="Calibri"/>
      <family val="2"/>
      <charset val="186"/>
      <scheme val="minor"/>
    </font>
    <font>
      <sz val="9"/>
      <color rgb="FF00B050"/>
      <name val="Calibri"/>
      <family val="2"/>
      <charset val="186"/>
      <scheme val="minor"/>
    </font>
    <font>
      <sz val="10"/>
      <color theme="1"/>
      <name val="Calibri"/>
      <family val="2"/>
      <charset val="186"/>
      <scheme val="minor"/>
    </font>
    <font>
      <sz val="10"/>
      <color rgb="FFFF0000"/>
      <name val="Calibri"/>
      <family val="2"/>
      <charset val="186"/>
      <scheme val="minor"/>
    </font>
    <font>
      <sz val="9"/>
      <name val="Calibri"/>
      <family val="2"/>
      <charset val="186"/>
      <scheme val="minor"/>
    </font>
    <font>
      <sz val="10"/>
      <name val="Calibri"/>
      <family val="2"/>
      <charset val="186"/>
      <scheme val="minor"/>
    </font>
    <font>
      <b/>
      <sz val="10"/>
      <color theme="1"/>
      <name val="Calibri"/>
      <family val="2"/>
      <charset val="186"/>
      <scheme val="minor"/>
    </font>
    <font>
      <sz val="10"/>
      <color rgb="FF00B050"/>
      <name val="Calibri"/>
      <family val="2"/>
      <charset val="186"/>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style="hair">
        <color auto="1"/>
      </right>
      <top style="hair">
        <color auto="1"/>
      </top>
      <bottom style="hair">
        <color auto="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cellStyleXfs>
  <cellXfs count="29">
    <xf numFmtId="0" fontId="0" fillId="0" borderId="0" xfId="0"/>
    <xf numFmtId="0" fontId="14" fillId="0" borderId="0" xfId="0" applyFont="1"/>
    <xf numFmtId="0" fontId="18" fillId="0" borderId="10" xfId="0" applyFont="1" applyBorder="1" applyAlignment="1">
      <alignment vertical="center" wrapText="1"/>
    </xf>
    <xf numFmtId="0" fontId="18" fillId="0" borderId="10" xfId="0" applyFont="1" applyBorder="1" applyAlignment="1">
      <alignment vertical="center"/>
    </xf>
    <xf numFmtId="0" fontId="19" fillId="0" borderId="10" xfId="0" applyFont="1" applyBorder="1" applyAlignment="1">
      <alignment vertical="center" wrapText="1"/>
    </xf>
    <xf numFmtId="0" fontId="19" fillId="0" borderId="10" xfId="0" applyFont="1" applyBorder="1" applyAlignment="1">
      <alignment vertical="center"/>
    </xf>
    <xf numFmtId="0" fontId="19" fillId="0" borderId="10" xfId="0" applyFont="1" applyFill="1" applyBorder="1" applyAlignment="1">
      <alignment vertical="center"/>
    </xf>
    <xf numFmtId="0" fontId="20" fillId="0" borderId="10" xfId="0" applyFont="1" applyBorder="1" applyAlignment="1">
      <alignment vertical="center" wrapText="1"/>
    </xf>
    <xf numFmtId="0" fontId="21" fillId="0" borderId="10" xfId="0" applyFont="1" applyBorder="1" applyAlignment="1">
      <alignment vertical="center" wrapText="1"/>
    </xf>
    <xf numFmtId="0" fontId="22" fillId="0" borderId="10" xfId="0" applyFont="1" applyBorder="1" applyAlignment="1">
      <alignment vertical="center" wrapText="1"/>
    </xf>
    <xf numFmtId="0" fontId="21" fillId="0" borderId="10" xfId="0" applyFont="1" applyBorder="1" applyAlignment="1">
      <alignment horizontal="center" vertical="center" wrapText="1"/>
    </xf>
    <xf numFmtId="0" fontId="22" fillId="0" borderId="10" xfId="0" applyFont="1" applyBorder="1" applyAlignment="1">
      <alignment horizontal="center" vertical="center" wrapText="1"/>
    </xf>
    <xf numFmtId="0" fontId="18" fillId="0" borderId="0" xfId="0" applyFont="1" applyAlignment="1">
      <alignment vertical="center" wrapText="1"/>
    </xf>
    <xf numFmtId="0" fontId="23" fillId="0" borderId="10" xfId="0" applyFont="1" applyBorder="1" applyAlignment="1">
      <alignment vertical="center"/>
    </xf>
    <xf numFmtId="3" fontId="21" fillId="0" borderId="10" xfId="0" applyNumberFormat="1" applyFont="1" applyBorder="1" applyAlignment="1">
      <alignment horizontal="center" vertical="center" wrapText="1"/>
    </xf>
    <xf numFmtId="0" fontId="23" fillId="0" borderId="10" xfId="0" applyFont="1" applyBorder="1" applyAlignment="1">
      <alignment vertical="center" wrapText="1"/>
    </xf>
    <xf numFmtId="3" fontId="22" fillId="0" borderId="10" xfId="0" applyNumberFormat="1" applyFont="1" applyBorder="1" applyAlignment="1">
      <alignment horizontal="center" vertical="center" wrapText="1"/>
    </xf>
    <xf numFmtId="0" fontId="24" fillId="0" borderId="10" xfId="0" applyFont="1" applyBorder="1" applyAlignment="1">
      <alignment vertical="center" wrapText="1"/>
    </xf>
    <xf numFmtId="3" fontId="24" fillId="0" borderId="10" xfId="0" applyNumberFormat="1" applyFont="1" applyBorder="1" applyAlignment="1">
      <alignment horizontal="center" vertical="center" wrapText="1"/>
    </xf>
    <xf numFmtId="0" fontId="21" fillId="0" borderId="10" xfId="0" applyFont="1" applyBorder="1" applyAlignment="1">
      <alignment horizontal="right" vertical="center" wrapText="1"/>
    </xf>
    <xf numFmtId="1" fontId="21" fillId="0" borderId="10" xfId="0" applyNumberFormat="1" applyFont="1" applyBorder="1" applyAlignment="1">
      <alignment horizontal="center" vertical="center" wrapText="1"/>
    </xf>
    <xf numFmtId="9" fontId="21" fillId="0" borderId="10" xfId="42" applyFont="1" applyBorder="1" applyAlignment="1">
      <alignment horizontal="center" vertical="center" wrapText="1"/>
    </xf>
    <xf numFmtId="0" fontId="24" fillId="0" borderId="10" xfId="0" applyFont="1" applyBorder="1" applyAlignment="1">
      <alignment horizontal="center" vertical="center" wrapText="1"/>
    </xf>
    <xf numFmtId="9" fontId="22" fillId="0" borderId="10" xfId="42" applyFont="1" applyBorder="1" applyAlignment="1">
      <alignment horizontal="center" vertical="center" wrapText="1"/>
    </xf>
    <xf numFmtId="0" fontId="25" fillId="0" borderId="10" xfId="0" applyFont="1" applyBorder="1" applyAlignment="1">
      <alignment horizontal="center" vertical="center" wrapText="1"/>
    </xf>
    <xf numFmtId="0" fontId="26" fillId="0" borderId="10" xfId="0" applyFont="1" applyBorder="1" applyAlignment="1">
      <alignment vertical="center" wrapText="1"/>
    </xf>
    <xf numFmtId="0" fontId="14" fillId="0" borderId="0" xfId="0" applyFont="1" applyAlignment="1">
      <alignment wrapText="1"/>
    </xf>
    <xf numFmtId="0" fontId="18" fillId="0" borderId="0" xfId="0" applyFont="1" applyAlignment="1">
      <alignment vertical="center"/>
    </xf>
    <xf numFmtId="0" fontId="18" fillId="0" borderId="0" xfId="0" applyFont="1"/>
  </cellXfs>
  <cellStyles count="43">
    <cellStyle name="20% – rõhk1" xfId="19" builtinId="30" customBuiltin="1"/>
    <cellStyle name="20% – rõhk2" xfId="23" builtinId="34" customBuiltin="1"/>
    <cellStyle name="20% – rõhk3" xfId="27" builtinId="38" customBuiltin="1"/>
    <cellStyle name="20% – rõhk4" xfId="31" builtinId="42" customBuiltin="1"/>
    <cellStyle name="20% – rõhk5" xfId="35" builtinId="46" customBuiltin="1"/>
    <cellStyle name="20% – rõhk6" xfId="39" builtinId="50" customBuiltin="1"/>
    <cellStyle name="40% – rõhk1" xfId="20" builtinId="31" customBuiltin="1"/>
    <cellStyle name="40% – rõhk2" xfId="24" builtinId="35" customBuiltin="1"/>
    <cellStyle name="40% – rõhk3" xfId="28" builtinId="39" customBuiltin="1"/>
    <cellStyle name="40% – rõhk4" xfId="32" builtinId="43" customBuiltin="1"/>
    <cellStyle name="40% – rõhk5" xfId="36" builtinId="47" customBuiltin="1"/>
    <cellStyle name="40% – rõhk6" xfId="40" builtinId="51" customBuiltin="1"/>
    <cellStyle name="60% – rõhk1" xfId="21" builtinId="32" customBuiltin="1"/>
    <cellStyle name="60% – rõhk2" xfId="25" builtinId="36" customBuiltin="1"/>
    <cellStyle name="60% – rõhk3" xfId="29" builtinId="40" customBuiltin="1"/>
    <cellStyle name="60% – rõhk4" xfId="33" builtinId="44" customBuiltin="1"/>
    <cellStyle name="60% – rõhk5" xfId="37" builtinId="48" customBuiltin="1"/>
    <cellStyle name="60% – rõhk6" xfId="41" builtinId="52" customBuiltin="1"/>
    <cellStyle name="Arvutus" xfId="11" builtinId="22" customBuiltin="1"/>
    <cellStyle name="Halb" xfId="7" builtinId="27" customBuiltin="1"/>
    <cellStyle name="Hea" xfId="6" builtinId="26" customBuiltin="1"/>
    <cellStyle name="Hoiatuse tekst" xfId="14" builtinId="11" customBuiltin="1"/>
    <cellStyle name="Kokku" xfId="17" builtinId="25" customBuiltin="1"/>
    <cellStyle name="Kontrolli lahtrit" xfId="13" builtinId="23" customBuiltin="1"/>
    <cellStyle name="Lingitud lahter" xfId="12" builtinId="24" customBuiltin="1"/>
    <cellStyle name="Märkus" xfId="15" builtinId="10" customBuiltin="1"/>
    <cellStyle name="Neutraalne" xfId="8" builtinId="28" customBuiltin="1"/>
    <cellStyle name="Normaallaad" xfId="0" builtinId="0"/>
    <cellStyle name="Pealkiri" xfId="1" builtinId="15" customBuiltin="1"/>
    <cellStyle name="Pealkiri 1" xfId="2" builtinId="16" customBuiltin="1"/>
    <cellStyle name="Pealkiri 2" xfId="3" builtinId="17" customBuiltin="1"/>
    <cellStyle name="Pealkiri 3" xfId="4" builtinId="18" customBuiltin="1"/>
    <cellStyle name="Pealkiri 4" xfId="5" builtinId="19" customBuiltin="1"/>
    <cellStyle name="Protsent" xfId="42" builtinId="5"/>
    <cellStyle name="Rõhk1" xfId="18" builtinId="29" customBuiltin="1"/>
    <cellStyle name="Rõhk2" xfId="22" builtinId="33" customBuiltin="1"/>
    <cellStyle name="Rõhk3" xfId="26" builtinId="37" customBuiltin="1"/>
    <cellStyle name="Rõhk4" xfId="30" builtinId="41" customBuiltin="1"/>
    <cellStyle name="Rõhk5" xfId="34" builtinId="45" customBuiltin="1"/>
    <cellStyle name="Rõhk6" xfId="38" builtinId="49" customBuiltin="1"/>
    <cellStyle name="Selgitav tekst" xfId="16" builtinId="53" customBuiltin="1"/>
    <cellStyle name="Sisestus" xfId="9" builtinId="20" customBuiltin="1"/>
    <cellStyle name="Väljund" xfId="10" builtinId="2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04"/>
  <sheetViews>
    <sheetView tabSelected="1" workbookViewId="0">
      <pane xSplit="2" ySplit="1" topLeftCell="M533" activePane="bottomRight" state="frozenSplit"/>
      <selection pane="topRight" activeCell="C1" sqref="C1"/>
      <selection pane="bottomLeft" activeCell="A2" sqref="A2"/>
      <selection pane="bottomRight" activeCell="L538" sqref="L538"/>
    </sheetView>
  </sheetViews>
  <sheetFormatPr defaultRowHeight="15" x14ac:dyDescent="0.25"/>
  <cols>
    <col min="1" max="1" width="8.42578125" style="3" customWidth="1"/>
    <col min="2" max="2" width="18.42578125" style="2" customWidth="1"/>
    <col min="3" max="3" width="12.7109375" style="3" hidden="1" customWidth="1"/>
    <col min="4" max="4" width="12.28515625" style="3" customWidth="1"/>
    <col min="5" max="6" width="8.5703125" style="3" customWidth="1"/>
    <col min="7" max="9" width="8" style="3" customWidth="1"/>
    <col min="10" max="10" width="25.85546875" style="3" customWidth="1"/>
    <col min="11" max="11" width="7.42578125" style="3" customWidth="1"/>
    <col min="12" max="12" width="81.5703125" style="2" customWidth="1"/>
    <col min="13" max="13" width="60.140625" style="8" customWidth="1"/>
    <col min="14" max="14" width="42.42578125" style="8" customWidth="1"/>
    <col min="15" max="15" width="7.42578125" style="10" customWidth="1"/>
    <col min="16" max="16" width="8.140625" style="10" customWidth="1"/>
    <col min="17" max="17" width="9" style="10" customWidth="1"/>
    <col min="18" max="18" width="8.140625" style="10" customWidth="1"/>
    <col min="19" max="19" width="6.7109375" style="10" customWidth="1"/>
    <col min="20" max="20" width="6.5703125" style="21" customWidth="1"/>
    <col min="21" max="21" width="9.7109375" style="14" customWidth="1"/>
    <col min="22" max="22" width="9.140625" style="20"/>
    <col min="23" max="23" width="43.5703125" style="10" customWidth="1"/>
  </cols>
  <sheetData>
    <row r="1" spans="1:23" s="12" customFormat="1" ht="25.5" x14ac:dyDescent="0.25">
      <c r="A1" s="2" t="s">
        <v>0</v>
      </c>
      <c r="B1" s="2" t="s">
        <v>1</v>
      </c>
      <c r="C1" s="2" t="s">
        <v>440</v>
      </c>
      <c r="D1" s="2" t="s">
        <v>437</v>
      </c>
      <c r="E1" s="2" t="s">
        <v>2</v>
      </c>
      <c r="F1" s="2" t="s">
        <v>3</v>
      </c>
      <c r="G1" s="2" t="s">
        <v>4</v>
      </c>
      <c r="H1" s="2" t="s">
        <v>1831</v>
      </c>
      <c r="I1" s="2" t="s">
        <v>455</v>
      </c>
      <c r="J1" s="2" t="s">
        <v>5</v>
      </c>
      <c r="K1" s="2" t="s">
        <v>6</v>
      </c>
      <c r="L1" s="2" t="s">
        <v>1455</v>
      </c>
      <c r="M1" s="8" t="s">
        <v>1099</v>
      </c>
      <c r="N1" s="8" t="s">
        <v>1260</v>
      </c>
      <c r="O1" s="10" t="s">
        <v>4</v>
      </c>
      <c r="P1" s="10" t="s">
        <v>1457</v>
      </c>
      <c r="Q1" s="10" t="s">
        <v>1458</v>
      </c>
      <c r="R1" s="10" t="s">
        <v>1461</v>
      </c>
      <c r="S1" s="10" t="s">
        <v>1459</v>
      </c>
      <c r="T1" s="21" t="s">
        <v>1460</v>
      </c>
      <c r="U1" s="14" t="s">
        <v>1100</v>
      </c>
      <c r="V1" s="20" t="s">
        <v>1101</v>
      </c>
      <c r="W1" s="24" t="s">
        <v>1449</v>
      </c>
    </row>
    <row r="2" spans="1:23" x14ac:dyDescent="0.25">
      <c r="A2" s="3">
        <v>8540001</v>
      </c>
      <c r="B2" s="2" t="s">
        <v>7</v>
      </c>
      <c r="C2" s="3" t="s">
        <v>1092</v>
      </c>
      <c r="D2" s="3" t="s">
        <v>439</v>
      </c>
      <c r="E2" s="3">
        <v>0</v>
      </c>
      <c r="F2" s="3">
        <v>30</v>
      </c>
      <c r="G2" s="3">
        <v>30</v>
      </c>
      <c r="H2" s="3">
        <v>325</v>
      </c>
      <c r="I2" s="3">
        <v>325</v>
      </c>
      <c r="J2" s="3" t="s">
        <v>8</v>
      </c>
      <c r="K2" s="3">
        <v>6.1</v>
      </c>
      <c r="L2" s="2" t="s">
        <v>804</v>
      </c>
      <c r="M2" s="8" t="s">
        <v>1293</v>
      </c>
      <c r="N2" s="8" t="s">
        <v>1294</v>
      </c>
      <c r="O2" s="10">
        <v>65</v>
      </c>
      <c r="P2" s="10">
        <v>6</v>
      </c>
      <c r="Q2" s="10">
        <v>3.5</v>
      </c>
      <c r="R2" s="10">
        <v>30</v>
      </c>
      <c r="S2" s="10">
        <f>R2*15</f>
        <v>450</v>
      </c>
      <c r="T2" s="21">
        <v>0.1</v>
      </c>
      <c r="U2" s="14">
        <f>ROUNDUP((O2*P2*Q2+S2)*(T2+1),-2)</f>
        <v>2000</v>
      </c>
      <c r="V2" s="10">
        <v>2022</v>
      </c>
    </row>
    <row r="3" spans="1:23" x14ac:dyDescent="0.25">
      <c r="A3" s="3">
        <v>8540001</v>
      </c>
      <c r="B3" s="2" t="s">
        <v>7</v>
      </c>
      <c r="D3" s="3" t="s">
        <v>439</v>
      </c>
      <c r="E3" s="3">
        <v>30</v>
      </c>
      <c r="F3" s="3">
        <v>190</v>
      </c>
      <c r="G3" s="3">
        <v>160</v>
      </c>
      <c r="J3" s="3" t="s">
        <v>8</v>
      </c>
      <c r="K3" s="3">
        <v>4.0999999999999996</v>
      </c>
      <c r="M3" s="8" t="s">
        <v>1807</v>
      </c>
      <c r="N3" s="8" t="s">
        <v>1295</v>
      </c>
      <c r="O3" s="10">
        <v>260</v>
      </c>
      <c r="P3" s="10">
        <v>4.5</v>
      </c>
      <c r="Q3" s="10">
        <v>2.5</v>
      </c>
      <c r="R3" s="10">
        <v>70</v>
      </c>
      <c r="S3" s="10">
        <f t="shared" ref="S3:S30" si="0">R3*15</f>
        <v>1050</v>
      </c>
      <c r="T3" s="21">
        <v>0.1</v>
      </c>
      <c r="U3" s="14">
        <f t="shared" ref="U3:U21" si="1">ROUNDUP((O3*P3*Q3+S3)*(T3+1),-2)</f>
        <v>4400</v>
      </c>
      <c r="V3" s="10">
        <v>2022</v>
      </c>
    </row>
    <row r="4" spans="1:23" x14ac:dyDescent="0.25">
      <c r="A4" s="3">
        <v>8540001</v>
      </c>
      <c r="B4" s="2" t="s">
        <v>7</v>
      </c>
      <c r="D4" s="3" t="s">
        <v>439</v>
      </c>
      <c r="E4" s="3">
        <v>190</v>
      </c>
      <c r="F4" s="3">
        <v>250</v>
      </c>
      <c r="G4" s="3">
        <v>60</v>
      </c>
      <c r="J4" s="3" t="s">
        <v>8</v>
      </c>
      <c r="K4" s="3">
        <v>4.5999999999999996</v>
      </c>
      <c r="V4" s="10"/>
    </row>
    <row r="5" spans="1:23" x14ac:dyDescent="0.25">
      <c r="A5" s="3">
        <v>8540001</v>
      </c>
      <c r="B5" s="2" t="s">
        <v>7</v>
      </c>
      <c r="D5" s="3" t="s">
        <v>439</v>
      </c>
      <c r="E5" s="3">
        <v>250</v>
      </c>
      <c r="F5" s="3">
        <v>325</v>
      </c>
      <c r="G5" s="3">
        <v>75</v>
      </c>
      <c r="J5" s="3" t="s">
        <v>8</v>
      </c>
      <c r="K5" s="3">
        <v>4.0999999999999996</v>
      </c>
      <c r="V5" s="10"/>
    </row>
    <row r="6" spans="1:23" x14ac:dyDescent="0.25">
      <c r="A6" s="3">
        <v>8540002</v>
      </c>
      <c r="B6" s="2" t="s">
        <v>9</v>
      </c>
      <c r="C6" s="3" t="s">
        <v>1093</v>
      </c>
      <c r="D6" s="3" t="s">
        <v>439</v>
      </c>
      <c r="E6" s="3">
        <v>0</v>
      </c>
      <c r="F6" s="3">
        <v>70</v>
      </c>
      <c r="G6" s="3">
        <v>70</v>
      </c>
      <c r="H6" s="3">
        <v>325</v>
      </c>
      <c r="I6" s="3">
        <v>325</v>
      </c>
      <c r="J6" s="3" t="s">
        <v>10</v>
      </c>
      <c r="K6" s="3">
        <v>4.7</v>
      </c>
      <c r="L6" s="2" t="s">
        <v>804</v>
      </c>
      <c r="M6" s="8" t="s">
        <v>1202</v>
      </c>
      <c r="N6" s="8" t="s">
        <v>1440</v>
      </c>
      <c r="O6" s="10">
        <v>325</v>
      </c>
      <c r="P6" s="10">
        <v>5</v>
      </c>
      <c r="Q6" s="10">
        <v>2.5</v>
      </c>
      <c r="R6" s="10">
        <v>100</v>
      </c>
      <c r="S6" s="10">
        <f t="shared" si="0"/>
        <v>1500</v>
      </c>
      <c r="T6" s="21">
        <v>0.1</v>
      </c>
      <c r="U6" s="14">
        <f t="shared" si="1"/>
        <v>6200</v>
      </c>
      <c r="V6" s="10">
        <v>2024</v>
      </c>
    </row>
    <row r="7" spans="1:23" x14ac:dyDescent="0.25">
      <c r="A7" s="3">
        <v>8540002</v>
      </c>
      <c r="B7" s="2" t="s">
        <v>9</v>
      </c>
      <c r="D7" s="3" t="s">
        <v>439</v>
      </c>
      <c r="E7" s="3">
        <v>70</v>
      </c>
      <c r="F7" s="3">
        <v>110</v>
      </c>
      <c r="G7" s="3">
        <v>40</v>
      </c>
      <c r="J7" s="3" t="s">
        <v>10</v>
      </c>
      <c r="K7" s="3">
        <v>5.9</v>
      </c>
      <c r="V7" s="10"/>
    </row>
    <row r="8" spans="1:23" x14ac:dyDescent="0.25">
      <c r="A8" s="3">
        <v>8540002</v>
      </c>
      <c r="B8" s="2" t="s">
        <v>9</v>
      </c>
      <c r="D8" s="3" t="s">
        <v>439</v>
      </c>
      <c r="E8" s="3">
        <v>110</v>
      </c>
      <c r="F8" s="3">
        <v>325</v>
      </c>
      <c r="G8" s="3">
        <v>215</v>
      </c>
      <c r="J8" s="3" t="s">
        <v>10</v>
      </c>
      <c r="K8" s="3">
        <v>5.0999999999999996</v>
      </c>
      <c r="V8" s="10"/>
    </row>
    <row r="9" spans="1:23" ht="51" x14ac:dyDescent="0.25">
      <c r="A9" s="3">
        <v>8540003</v>
      </c>
      <c r="B9" s="2" t="s">
        <v>11</v>
      </c>
      <c r="C9" s="3" t="s">
        <v>1094</v>
      </c>
      <c r="D9" s="3" t="s">
        <v>439</v>
      </c>
      <c r="E9" s="3">
        <v>0</v>
      </c>
      <c r="F9" s="3">
        <v>55</v>
      </c>
      <c r="G9" s="3">
        <v>55</v>
      </c>
      <c r="H9" s="3">
        <v>890</v>
      </c>
      <c r="I9" s="3">
        <v>890</v>
      </c>
      <c r="J9" s="3" t="s">
        <v>12</v>
      </c>
      <c r="K9" s="3">
        <v>6.2</v>
      </c>
      <c r="L9" s="7" t="s">
        <v>1868</v>
      </c>
      <c r="M9" s="8" t="s">
        <v>1869</v>
      </c>
      <c r="N9" s="8" t="s">
        <v>1347</v>
      </c>
      <c r="O9" s="10">
        <v>150</v>
      </c>
      <c r="P9" s="10">
        <v>6</v>
      </c>
      <c r="Q9" s="10">
        <v>2.5</v>
      </c>
      <c r="R9" s="10">
        <v>50</v>
      </c>
      <c r="S9" s="10">
        <f t="shared" si="0"/>
        <v>750</v>
      </c>
      <c r="T9" s="21">
        <v>0.1</v>
      </c>
      <c r="U9" s="14">
        <f t="shared" si="1"/>
        <v>3300</v>
      </c>
      <c r="V9" s="10">
        <v>2020</v>
      </c>
    </row>
    <row r="10" spans="1:23" x14ac:dyDescent="0.25">
      <c r="A10" s="3">
        <v>8540003</v>
      </c>
      <c r="B10" s="2" t="s">
        <v>11</v>
      </c>
      <c r="C10" s="3" t="s">
        <v>1096</v>
      </c>
      <c r="D10" s="3" t="s">
        <v>439</v>
      </c>
      <c r="E10" s="3">
        <v>55</v>
      </c>
      <c r="F10" s="3">
        <v>300</v>
      </c>
      <c r="G10" s="3">
        <v>245</v>
      </c>
      <c r="J10" s="3" t="s">
        <v>10</v>
      </c>
      <c r="K10" s="3">
        <v>6.7</v>
      </c>
      <c r="V10" s="10"/>
    </row>
    <row r="11" spans="1:23" x14ac:dyDescent="0.25">
      <c r="A11" s="3">
        <v>8540003</v>
      </c>
      <c r="B11" s="2" t="s">
        <v>11</v>
      </c>
      <c r="C11" s="3" t="s">
        <v>1097</v>
      </c>
      <c r="D11" s="3" t="s">
        <v>439</v>
      </c>
      <c r="E11" s="3">
        <v>300</v>
      </c>
      <c r="F11" s="3">
        <v>395</v>
      </c>
      <c r="G11" s="3">
        <v>95</v>
      </c>
      <c r="J11" s="3" t="s">
        <v>10</v>
      </c>
      <c r="K11" s="3">
        <v>8.1999999999999993</v>
      </c>
      <c r="V11" s="10"/>
    </row>
    <row r="12" spans="1:23" x14ac:dyDescent="0.25">
      <c r="A12" s="3">
        <v>8540003</v>
      </c>
      <c r="B12" s="2" t="s">
        <v>11</v>
      </c>
      <c r="C12" s="3" t="s">
        <v>1098</v>
      </c>
      <c r="D12" s="3" t="s">
        <v>439</v>
      </c>
      <c r="E12" s="3">
        <v>395</v>
      </c>
      <c r="F12" s="3">
        <v>555</v>
      </c>
      <c r="G12" s="3">
        <v>160</v>
      </c>
      <c r="J12" s="3" t="s">
        <v>10</v>
      </c>
      <c r="K12" s="3">
        <v>5.7</v>
      </c>
      <c r="V12" s="10"/>
    </row>
    <row r="13" spans="1:23" x14ac:dyDescent="0.25">
      <c r="A13" s="3">
        <v>8540003</v>
      </c>
      <c r="B13" s="2" t="s">
        <v>11</v>
      </c>
      <c r="D13" s="3" t="s">
        <v>439</v>
      </c>
      <c r="E13" s="3">
        <v>555</v>
      </c>
      <c r="F13" s="3">
        <v>630</v>
      </c>
      <c r="G13" s="3">
        <v>75</v>
      </c>
      <c r="J13" s="3" t="s">
        <v>10</v>
      </c>
      <c r="K13" s="3">
        <v>6.6</v>
      </c>
      <c r="V13" s="10"/>
    </row>
    <row r="14" spans="1:23" x14ac:dyDescent="0.25">
      <c r="A14" s="3">
        <v>8540003</v>
      </c>
      <c r="B14" s="2" t="s">
        <v>11</v>
      </c>
      <c r="D14" s="3" t="s">
        <v>439</v>
      </c>
      <c r="E14" s="3">
        <v>630</v>
      </c>
      <c r="F14" s="3">
        <v>820</v>
      </c>
      <c r="G14" s="3">
        <v>190</v>
      </c>
      <c r="J14" s="3" t="s">
        <v>10</v>
      </c>
      <c r="K14" s="3">
        <v>5.7</v>
      </c>
      <c r="V14" s="10"/>
    </row>
    <row r="15" spans="1:23" x14ac:dyDescent="0.25">
      <c r="A15" s="3">
        <v>8540003</v>
      </c>
      <c r="B15" s="2" t="s">
        <v>11</v>
      </c>
      <c r="D15" s="3" t="s">
        <v>439</v>
      </c>
      <c r="E15" s="3">
        <v>820</v>
      </c>
      <c r="F15" s="3">
        <v>845</v>
      </c>
      <c r="G15" s="3">
        <v>25</v>
      </c>
      <c r="J15" s="13" t="s">
        <v>10</v>
      </c>
      <c r="K15" s="3">
        <v>5.0999999999999996</v>
      </c>
      <c r="V15" s="10"/>
    </row>
    <row r="16" spans="1:23" x14ac:dyDescent="0.25">
      <c r="A16" s="3">
        <v>8540003</v>
      </c>
      <c r="B16" s="2" t="s">
        <v>11</v>
      </c>
      <c r="D16" s="3" t="s">
        <v>439</v>
      </c>
      <c r="E16" s="3">
        <v>845</v>
      </c>
      <c r="F16" s="3">
        <v>890</v>
      </c>
      <c r="G16" s="3">
        <v>45</v>
      </c>
      <c r="J16" s="3" t="s">
        <v>14</v>
      </c>
      <c r="K16" s="3">
        <v>2.5</v>
      </c>
      <c r="V16" s="10"/>
    </row>
    <row r="17" spans="1:22" x14ac:dyDescent="0.25">
      <c r="A17" s="3">
        <v>8540004</v>
      </c>
      <c r="B17" s="2" t="s">
        <v>15</v>
      </c>
      <c r="C17" s="3" t="s">
        <v>1102</v>
      </c>
      <c r="D17" s="3" t="s">
        <v>439</v>
      </c>
      <c r="E17" s="3">
        <v>0</v>
      </c>
      <c r="F17" s="3">
        <v>100</v>
      </c>
      <c r="G17" s="3">
        <v>100</v>
      </c>
      <c r="H17" s="3">
        <v>245</v>
      </c>
      <c r="I17" s="3">
        <v>245</v>
      </c>
      <c r="J17" s="3" t="s">
        <v>10</v>
      </c>
      <c r="K17" s="3">
        <v>6.1</v>
      </c>
      <c r="L17" s="2" t="s">
        <v>804</v>
      </c>
      <c r="M17" s="8" t="s">
        <v>1195</v>
      </c>
      <c r="N17" s="8" t="s">
        <v>1441</v>
      </c>
      <c r="O17" s="10">
        <v>245</v>
      </c>
      <c r="P17" s="10">
        <v>6</v>
      </c>
      <c r="Q17" s="10">
        <v>2.5</v>
      </c>
      <c r="R17" s="10">
        <v>150</v>
      </c>
      <c r="S17" s="10">
        <f t="shared" si="0"/>
        <v>2250</v>
      </c>
      <c r="T17" s="21">
        <v>0.1</v>
      </c>
      <c r="U17" s="14">
        <f t="shared" si="1"/>
        <v>6600</v>
      </c>
      <c r="V17" s="10">
        <v>2021</v>
      </c>
    </row>
    <row r="18" spans="1:22" x14ac:dyDescent="0.25">
      <c r="A18" s="3">
        <v>8540004</v>
      </c>
      <c r="B18" s="2" t="s">
        <v>15</v>
      </c>
      <c r="D18" s="3" t="s">
        <v>439</v>
      </c>
      <c r="E18" s="3">
        <v>100</v>
      </c>
      <c r="F18" s="3">
        <v>245</v>
      </c>
      <c r="G18" s="3">
        <v>145</v>
      </c>
      <c r="J18" s="3" t="s">
        <v>10</v>
      </c>
      <c r="K18" s="3">
        <v>5.6</v>
      </c>
      <c r="V18" s="10"/>
    </row>
    <row r="19" spans="1:22" x14ac:dyDescent="0.25">
      <c r="A19" s="3">
        <v>8540005</v>
      </c>
      <c r="B19" s="2" t="s">
        <v>16</v>
      </c>
      <c r="C19" s="3" t="s">
        <v>1103</v>
      </c>
      <c r="D19" s="3" t="s">
        <v>439</v>
      </c>
      <c r="E19" s="3">
        <v>0</v>
      </c>
      <c r="F19" s="3">
        <v>55</v>
      </c>
      <c r="G19" s="3">
        <v>55</v>
      </c>
      <c r="H19" s="3">
        <v>190</v>
      </c>
      <c r="I19" s="3">
        <v>190</v>
      </c>
      <c r="J19" s="13" t="s">
        <v>12</v>
      </c>
      <c r="K19" s="3">
        <v>4.4000000000000004</v>
      </c>
      <c r="L19" s="2" t="s">
        <v>1189</v>
      </c>
      <c r="M19" s="8" t="s">
        <v>1190</v>
      </c>
      <c r="N19" s="8" t="s">
        <v>1247</v>
      </c>
      <c r="O19" s="10">
        <v>40</v>
      </c>
      <c r="P19" s="10">
        <v>4</v>
      </c>
      <c r="Q19" s="10">
        <v>4</v>
      </c>
      <c r="S19" s="10">
        <f t="shared" si="0"/>
        <v>0</v>
      </c>
      <c r="T19" s="21">
        <v>0.1</v>
      </c>
      <c r="U19" s="14">
        <f t="shared" si="1"/>
        <v>800</v>
      </c>
      <c r="V19" s="10">
        <v>2022</v>
      </c>
    </row>
    <row r="20" spans="1:22" x14ac:dyDescent="0.25">
      <c r="A20" s="3">
        <v>8540005</v>
      </c>
      <c r="B20" s="2" t="s">
        <v>16</v>
      </c>
      <c r="D20" s="3" t="s">
        <v>439</v>
      </c>
      <c r="E20" s="3">
        <v>55</v>
      </c>
      <c r="F20" s="3">
        <v>190</v>
      </c>
      <c r="G20" s="3">
        <v>135</v>
      </c>
      <c r="J20" s="3" t="s">
        <v>12</v>
      </c>
      <c r="K20" s="3">
        <v>3.1</v>
      </c>
      <c r="V20" s="10"/>
    </row>
    <row r="21" spans="1:22" x14ac:dyDescent="0.25">
      <c r="A21" s="3">
        <v>8540006</v>
      </c>
      <c r="B21" s="2" t="s">
        <v>17</v>
      </c>
      <c r="C21" s="3" t="s">
        <v>1104</v>
      </c>
      <c r="D21" s="3" t="s">
        <v>439</v>
      </c>
      <c r="E21" s="3">
        <v>0</v>
      </c>
      <c r="F21" s="3">
        <v>45</v>
      </c>
      <c r="G21" s="3">
        <v>45</v>
      </c>
      <c r="H21" s="3">
        <v>90</v>
      </c>
      <c r="I21" s="3">
        <v>95</v>
      </c>
      <c r="J21" s="3" t="s">
        <v>12</v>
      </c>
      <c r="K21" s="3">
        <v>3</v>
      </c>
      <c r="L21" s="2" t="s">
        <v>804</v>
      </c>
      <c r="M21" s="8" t="s">
        <v>1191</v>
      </c>
      <c r="N21" s="8" t="s">
        <v>1247</v>
      </c>
      <c r="O21" s="10">
        <v>20</v>
      </c>
      <c r="P21" s="10">
        <v>4</v>
      </c>
      <c r="Q21" s="10">
        <v>4</v>
      </c>
      <c r="S21" s="10">
        <f t="shared" si="0"/>
        <v>0</v>
      </c>
      <c r="T21" s="21">
        <v>0.1</v>
      </c>
      <c r="U21" s="14">
        <f t="shared" si="1"/>
        <v>400</v>
      </c>
      <c r="V21" s="10">
        <v>2024</v>
      </c>
    </row>
    <row r="22" spans="1:22" x14ac:dyDescent="0.25">
      <c r="A22" s="3">
        <v>8540006</v>
      </c>
      <c r="B22" s="2" t="s">
        <v>17</v>
      </c>
      <c r="D22" s="3" t="s">
        <v>439</v>
      </c>
      <c r="E22" s="3">
        <v>45</v>
      </c>
      <c r="F22" s="3">
        <v>90</v>
      </c>
      <c r="G22" s="3">
        <v>45</v>
      </c>
      <c r="J22" s="3" t="s">
        <v>14</v>
      </c>
      <c r="K22" s="3">
        <v>2.5</v>
      </c>
      <c r="V22" s="10"/>
    </row>
    <row r="23" spans="1:22" ht="24" x14ac:dyDescent="0.25">
      <c r="A23" s="3">
        <v>8540007</v>
      </c>
      <c r="B23" s="2" t="s">
        <v>18</v>
      </c>
      <c r="C23" s="3" t="s">
        <v>1095</v>
      </c>
      <c r="D23" s="3" t="s">
        <v>439</v>
      </c>
      <c r="E23" s="3">
        <v>0</v>
      </c>
      <c r="F23" s="3">
        <v>150</v>
      </c>
      <c r="G23" s="3">
        <v>150</v>
      </c>
      <c r="H23" s="3">
        <v>775</v>
      </c>
      <c r="I23" s="3">
        <v>775</v>
      </c>
      <c r="J23" s="3" t="s">
        <v>10</v>
      </c>
      <c r="K23" s="3">
        <v>6.5</v>
      </c>
      <c r="L23" s="7" t="s">
        <v>1107</v>
      </c>
      <c r="M23" s="8" t="s">
        <v>1248</v>
      </c>
      <c r="N23" s="8" t="s">
        <v>1196</v>
      </c>
      <c r="V23" s="10"/>
    </row>
    <row r="24" spans="1:22" x14ac:dyDescent="0.25">
      <c r="A24" s="3">
        <v>8540007</v>
      </c>
      <c r="B24" s="2" t="s">
        <v>18</v>
      </c>
      <c r="C24" s="3" t="s">
        <v>1105</v>
      </c>
      <c r="D24" s="3" t="s">
        <v>439</v>
      </c>
      <c r="E24" s="3">
        <v>150</v>
      </c>
      <c r="F24" s="3">
        <v>300</v>
      </c>
      <c r="G24" s="3">
        <v>150</v>
      </c>
      <c r="J24" s="3" t="s">
        <v>10</v>
      </c>
      <c r="K24" s="3">
        <v>9.1</v>
      </c>
      <c r="V24" s="10"/>
    </row>
    <row r="25" spans="1:22" x14ac:dyDescent="0.25">
      <c r="A25" s="3">
        <v>8540007</v>
      </c>
      <c r="B25" s="2" t="s">
        <v>18</v>
      </c>
      <c r="C25" s="3" t="s">
        <v>1106</v>
      </c>
      <c r="D25" s="3" t="s">
        <v>439</v>
      </c>
      <c r="E25" s="3">
        <v>300</v>
      </c>
      <c r="F25" s="3">
        <v>540</v>
      </c>
      <c r="G25" s="3">
        <v>240</v>
      </c>
      <c r="J25" s="3" t="s">
        <v>10</v>
      </c>
      <c r="K25" s="3">
        <v>7.2</v>
      </c>
      <c r="V25" s="10"/>
    </row>
    <row r="26" spans="1:22" x14ac:dyDescent="0.25">
      <c r="A26" s="3">
        <v>8540007</v>
      </c>
      <c r="B26" s="2" t="s">
        <v>18</v>
      </c>
      <c r="D26" s="3" t="s">
        <v>439</v>
      </c>
      <c r="E26" s="3">
        <v>540</v>
      </c>
      <c r="F26" s="3">
        <v>630</v>
      </c>
      <c r="G26" s="3">
        <v>90</v>
      </c>
      <c r="J26" s="3" t="s">
        <v>10</v>
      </c>
      <c r="K26" s="3">
        <v>6.1</v>
      </c>
      <c r="V26" s="10"/>
    </row>
    <row r="27" spans="1:22" x14ac:dyDescent="0.25">
      <c r="A27" s="3">
        <v>8540007</v>
      </c>
      <c r="B27" s="2" t="s">
        <v>18</v>
      </c>
      <c r="D27" s="3" t="s">
        <v>439</v>
      </c>
      <c r="E27" s="3">
        <v>630</v>
      </c>
      <c r="F27" s="3">
        <v>775</v>
      </c>
      <c r="G27" s="3">
        <v>145</v>
      </c>
      <c r="J27" s="3" t="s">
        <v>10</v>
      </c>
      <c r="K27" s="3">
        <v>5.7</v>
      </c>
      <c r="V27" s="10"/>
    </row>
    <row r="28" spans="1:22" x14ac:dyDescent="0.25">
      <c r="A28" s="3">
        <v>8540008</v>
      </c>
      <c r="B28" s="2" t="s">
        <v>19</v>
      </c>
      <c r="C28" s="3" t="s">
        <v>1108</v>
      </c>
      <c r="D28" s="3" t="s">
        <v>439</v>
      </c>
      <c r="E28" s="3">
        <v>0</v>
      </c>
      <c r="F28" s="3">
        <v>51</v>
      </c>
      <c r="G28" s="3">
        <v>51</v>
      </c>
      <c r="H28" s="3">
        <v>51</v>
      </c>
      <c r="I28" s="3">
        <v>30</v>
      </c>
      <c r="J28" s="3" t="s">
        <v>12</v>
      </c>
      <c r="K28" s="3">
        <v>3</v>
      </c>
      <c r="L28" s="2" t="s">
        <v>1192</v>
      </c>
      <c r="M28" s="8" t="s">
        <v>1248</v>
      </c>
      <c r="N28" s="8" t="s">
        <v>1196</v>
      </c>
      <c r="V28" s="10"/>
    </row>
    <row r="29" spans="1:22" x14ac:dyDescent="0.25">
      <c r="A29" s="3">
        <v>8540009</v>
      </c>
      <c r="B29" s="2" t="s">
        <v>20</v>
      </c>
      <c r="C29" s="3" t="s">
        <v>1109</v>
      </c>
      <c r="D29" s="3" t="s">
        <v>439</v>
      </c>
      <c r="E29" s="3">
        <v>0</v>
      </c>
      <c r="F29" s="3">
        <v>80</v>
      </c>
      <c r="G29" s="3">
        <v>80</v>
      </c>
      <c r="H29" s="3">
        <v>80</v>
      </c>
      <c r="I29" s="3">
        <v>80</v>
      </c>
      <c r="J29" s="3" t="s">
        <v>12</v>
      </c>
      <c r="K29" s="3">
        <v>2.5</v>
      </c>
      <c r="L29" s="7" t="s">
        <v>805</v>
      </c>
      <c r="N29" s="8" t="s">
        <v>1196</v>
      </c>
      <c r="V29" s="10"/>
    </row>
    <row r="30" spans="1:22" ht="38.25" x14ac:dyDescent="0.25">
      <c r="A30" s="3">
        <v>8540010</v>
      </c>
      <c r="B30" s="2" t="s">
        <v>21</v>
      </c>
      <c r="C30" s="3" t="s">
        <v>1110</v>
      </c>
      <c r="D30" s="3" t="s">
        <v>439</v>
      </c>
      <c r="E30" s="3">
        <v>0</v>
      </c>
      <c r="F30" s="3">
        <v>45</v>
      </c>
      <c r="G30" s="3">
        <v>45</v>
      </c>
      <c r="H30" s="3">
        <v>360</v>
      </c>
      <c r="I30" s="3">
        <v>380</v>
      </c>
      <c r="J30" s="3" t="s">
        <v>10</v>
      </c>
      <c r="K30" s="3">
        <v>7.3</v>
      </c>
      <c r="L30" s="2" t="s">
        <v>1193</v>
      </c>
      <c r="M30" s="8" t="s">
        <v>1194</v>
      </c>
      <c r="N30" s="8" t="s">
        <v>1761</v>
      </c>
      <c r="O30" s="10">
        <v>270</v>
      </c>
      <c r="P30" s="10">
        <v>5</v>
      </c>
      <c r="Q30" s="10">
        <v>18</v>
      </c>
      <c r="R30" s="10">
        <v>100</v>
      </c>
      <c r="S30" s="10">
        <f t="shared" si="0"/>
        <v>1500</v>
      </c>
      <c r="T30" s="21">
        <v>0.1</v>
      </c>
      <c r="U30" s="14">
        <f t="shared" ref="U30" si="2">ROUNDUP((O30*P30*Q30+S30)*(T30+1),-2)</f>
        <v>28400</v>
      </c>
      <c r="V30" s="10">
        <v>2022</v>
      </c>
    </row>
    <row r="31" spans="1:22" x14ac:dyDescent="0.25">
      <c r="A31" s="3">
        <v>8540010</v>
      </c>
      <c r="B31" s="2" t="s">
        <v>21</v>
      </c>
      <c r="D31" s="3" t="s">
        <v>439</v>
      </c>
      <c r="E31" s="3">
        <v>45</v>
      </c>
      <c r="F31" s="3">
        <v>290</v>
      </c>
      <c r="G31" s="3">
        <v>245</v>
      </c>
      <c r="J31" s="3" t="s">
        <v>10</v>
      </c>
      <c r="K31" s="3">
        <v>4</v>
      </c>
      <c r="V31" s="10"/>
    </row>
    <row r="32" spans="1:22" x14ac:dyDescent="0.25">
      <c r="A32" s="3">
        <v>8540010</v>
      </c>
      <c r="B32" s="2" t="s">
        <v>21</v>
      </c>
      <c r="D32" s="3" t="s">
        <v>439</v>
      </c>
      <c r="E32" s="3">
        <v>290</v>
      </c>
      <c r="F32" s="3">
        <v>360</v>
      </c>
      <c r="G32" s="3">
        <v>70</v>
      </c>
      <c r="J32" s="3" t="s">
        <v>10</v>
      </c>
      <c r="K32" s="3">
        <v>3.5</v>
      </c>
      <c r="V32" s="10"/>
    </row>
    <row r="33" spans="1:22" ht="29.25" customHeight="1" x14ac:dyDescent="0.25">
      <c r="A33" s="3">
        <v>8540011</v>
      </c>
      <c r="B33" s="2" t="s">
        <v>22</v>
      </c>
      <c r="C33" s="3" t="s">
        <v>1111</v>
      </c>
      <c r="D33" s="3" t="s">
        <v>439</v>
      </c>
      <c r="E33" s="3">
        <v>0</v>
      </c>
      <c r="F33" s="3">
        <v>90</v>
      </c>
      <c r="G33" s="3">
        <v>90</v>
      </c>
      <c r="H33" s="3">
        <v>110</v>
      </c>
      <c r="I33" s="3">
        <v>110</v>
      </c>
      <c r="J33" s="3" t="s">
        <v>12</v>
      </c>
      <c r="K33" s="3">
        <v>4</v>
      </c>
      <c r="L33" s="7" t="s">
        <v>806</v>
      </c>
      <c r="M33" s="8" t="s">
        <v>1191</v>
      </c>
      <c r="N33" s="8" t="s">
        <v>1247</v>
      </c>
      <c r="O33" s="10">
        <v>40</v>
      </c>
      <c r="P33" s="10">
        <v>4</v>
      </c>
      <c r="Q33" s="10">
        <v>4</v>
      </c>
      <c r="S33" s="10">
        <f t="shared" ref="S33" si="3">R33*15</f>
        <v>0</v>
      </c>
      <c r="T33" s="21">
        <v>0.1</v>
      </c>
      <c r="U33" s="14">
        <f t="shared" ref="U33" si="4">ROUNDUP((O33*P33*Q33+S33)*(T33+1),-2)</f>
        <v>800</v>
      </c>
      <c r="V33" s="10">
        <v>2020</v>
      </c>
    </row>
    <row r="34" spans="1:22" x14ac:dyDescent="0.25">
      <c r="A34" s="3">
        <v>8540011</v>
      </c>
      <c r="B34" s="2" t="s">
        <v>22</v>
      </c>
      <c r="D34" s="3" t="s">
        <v>439</v>
      </c>
      <c r="E34" s="3">
        <v>90</v>
      </c>
      <c r="F34" s="3">
        <v>110</v>
      </c>
      <c r="G34" s="3">
        <v>20</v>
      </c>
      <c r="J34" s="13" t="s">
        <v>12</v>
      </c>
      <c r="K34" s="3">
        <v>3</v>
      </c>
      <c r="V34" s="10"/>
    </row>
    <row r="35" spans="1:22" ht="54.75" customHeight="1" x14ac:dyDescent="0.25">
      <c r="A35" s="3">
        <v>8540012</v>
      </c>
      <c r="B35" s="2" t="s">
        <v>23</v>
      </c>
      <c r="C35" s="3" t="s">
        <v>1112</v>
      </c>
      <c r="D35" s="3" t="s">
        <v>439</v>
      </c>
      <c r="E35" s="3">
        <v>0</v>
      </c>
      <c r="F35" s="3">
        <v>70</v>
      </c>
      <c r="G35" s="3">
        <v>70</v>
      </c>
      <c r="H35" s="3">
        <v>110</v>
      </c>
      <c r="I35" s="3">
        <v>115</v>
      </c>
      <c r="J35" s="3" t="s">
        <v>12</v>
      </c>
      <c r="K35" s="3">
        <v>3.7</v>
      </c>
      <c r="L35" s="7" t="s">
        <v>1113</v>
      </c>
      <c r="M35" s="8" t="s">
        <v>1249</v>
      </c>
      <c r="N35" s="8" t="s">
        <v>1247</v>
      </c>
      <c r="O35" s="10">
        <v>110</v>
      </c>
      <c r="P35" s="10">
        <v>4</v>
      </c>
      <c r="Q35" s="10">
        <v>4</v>
      </c>
      <c r="S35" s="10">
        <f t="shared" ref="S35" si="5">R35*15</f>
        <v>0</v>
      </c>
      <c r="T35" s="21">
        <v>0.2</v>
      </c>
      <c r="U35" s="14">
        <f t="shared" ref="U35" si="6">ROUNDUP((O35*P35*Q35+S35)*(T35+1),-2)</f>
        <v>2200</v>
      </c>
      <c r="V35" s="10">
        <v>2020</v>
      </c>
    </row>
    <row r="36" spans="1:22" x14ac:dyDescent="0.25">
      <c r="A36" s="3">
        <v>8540012</v>
      </c>
      <c r="B36" s="2" t="s">
        <v>23</v>
      </c>
      <c r="D36" s="3" t="s">
        <v>439</v>
      </c>
      <c r="E36" s="3">
        <v>70</v>
      </c>
      <c r="F36" s="3">
        <v>110</v>
      </c>
      <c r="G36" s="3">
        <v>40</v>
      </c>
      <c r="J36" s="3" t="s">
        <v>12</v>
      </c>
      <c r="K36" s="3">
        <v>4.2</v>
      </c>
      <c r="V36" s="10"/>
    </row>
    <row r="37" spans="1:22" x14ac:dyDescent="0.25">
      <c r="A37" s="3">
        <v>8540013</v>
      </c>
      <c r="B37" s="2" t="s">
        <v>25</v>
      </c>
      <c r="C37" s="3" t="s">
        <v>1114</v>
      </c>
      <c r="D37" s="3" t="s">
        <v>439</v>
      </c>
      <c r="E37" s="3">
        <v>0</v>
      </c>
      <c r="F37" s="3">
        <v>165</v>
      </c>
      <c r="G37" s="3">
        <v>165</v>
      </c>
      <c r="H37" s="3">
        <v>205</v>
      </c>
      <c r="I37" s="3">
        <v>205</v>
      </c>
      <c r="J37" s="3" t="s">
        <v>815</v>
      </c>
      <c r="K37" s="3">
        <v>3.6</v>
      </c>
      <c r="L37" s="2" t="s">
        <v>807</v>
      </c>
      <c r="M37" s="8" t="s">
        <v>1250</v>
      </c>
      <c r="N37" s="8" t="s">
        <v>1196</v>
      </c>
      <c r="V37" s="10"/>
    </row>
    <row r="38" spans="1:22" x14ac:dyDescent="0.25">
      <c r="A38" s="3">
        <v>8540013</v>
      </c>
      <c r="B38" s="2" t="s">
        <v>25</v>
      </c>
      <c r="D38" s="3" t="s">
        <v>439</v>
      </c>
      <c r="E38" s="3">
        <v>165</v>
      </c>
      <c r="F38" s="3">
        <v>205</v>
      </c>
      <c r="G38" s="3">
        <v>40</v>
      </c>
      <c r="J38" s="3" t="s">
        <v>815</v>
      </c>
      <c r="K38" s="3">
        <v>3.2</v>
      </c>
      <c r="V38" s="10"/>
    </row>
    <row r="39" spans="1:22" ht="24" x14ac:dyDescent="0.25">
      <c r="A39" s="3">
        <v>8540014</v>
      </c>
      <c r="B39" s="2" t="s">
        <v>26</v>
      </c>
      <c r="C39" s="3" t="s">
        <v>1115</v>
      </c>
      <c r="D39" s="3" t="s">
        <v>439</v>
      </c>
      <c r="E39" s="3">
        <v>0</v>
      </c>
      <c r="F39" s="3">
        <v>55</v>
      </c>
      <c r="G39" s="3">
        <v>55</v>
      </c>
      <c r="H39" s="3">
        <v>245</v>
      </c>
      <c r="I39" s="3">
        <v>236</v>
      </c>
      <c r="J39" s="3" t="s">
        <v>815</v>
      </c>
      <c r="K39" s="3">
        <v>4.4000000000000004</v>
      </c>
      <c r="L39" s="7" t="s">
        <v>1118</v>
      </c>
      <c r="M39" s="8" t="s">
        <v>1250</v>
      </c>
      <c r="N39" s="8" t="s">
        <v>1196</v>
      </c>
      <c r="V39" s="10"/>
    </row>
    <row r="40" spans="1:22" x14ac:dyDescent="0.25">
      <c r="A40" s="3">
        <v>8540014</v>
      </c>
      <c r="B40" s="2" t="s">
        <v>26</v>
      </c>
      <c r="C40" s="3" t="s">
        <v>1116</v>
      </c>
      <c r="D40" s="3" t="s">
        <v>439</v>
      </c>
      <c r="E40" s="3">
        <v>55</v>
      </c>
      <c r="F40" s="3">
        <v>165</v>
      </c>
      <c r="G40" s="3">
        <v>110</v>
      </c>
      <c r="J40" s="3" t="s">
        <v>13</v>
      </c>
      <c r="K40" s="3">
        <v>5</v>
      </c>
      <c r="V40" s="10"/>
    </row>
    <row r="41" spans="1:22" x14ac:dyDescent="0.25">
      <c r="A41" s="3">
        <v>8540014</v>
      </c>
      <c r="B41" s="2" t="s">
        <v>26</v>
      </c>
      <c r="C41" s="3" t="s">
        <v>1117</v>
      </c>
      <c r="D41" s="3" t="s">
        <v>439</v>
      </c>
      <c r="E41" s="3">
        <v>165</v>
      </c>
      <c r="F41" s="3">
        <v>245</v>
      </c>
      <c r="G41" s="3">
        <v>80</v>
      </c>
      <c r="J41" s="3" t="s">
        <v>12</v>
      </c>
      <c r="K41" s="3">
        <v>4.3</v>
      </c>
      <c r="V41" s="10"/>
    </row>
    <row r="42" spans="1:22" ht="57" customHeight="1" x14ac:dyDescent="0.25">
      <c r="A42" s="3">
        <v>8540015</v>
      </c>
      <c r="B42" s="2" t="s">
        <v>27</v>
      </c>
      <c r="C42" s="3" t="s">
        <v>1119</v>
      </c>
      <c r="D42" s="3" t="s">
        <v>439</v>
      </c>
      <c r="E42" s="3">
        <v>0</v>
      </c>
      <c r="F42" s="3">
        <v>140</v>
      </c>
      <c r="G42" s="3">
        <v>140</v>
      </c>
      <c r="H42" s="3">
        <v>425</v>
      </c>
      <c r="I42" s="3">
        <v>420</v>
      </c>
      <c r="J42" s="3" t="s">
        <v>820</v>
      </c>
      <c r="K42" s="3">
        <v>3.3</v>
      </c>
      <c r="L42" s="7" t="s">
        <v>1120</v>
      </c>
      <c r="M42" s="8" t="s">
        <v>1195</v>
      </c>
      <c r="N42" s="8" t="s">
        <v>1462</v>
      </c>
      <c r="O42" s="10">
        <v>420</v>
      </c>
      <c r="P42" s="10">
        <v>4</v>
      </c>
      <c r="Q42" s="10">
        <v>2.5</v>
      </c>
      <c r="R42" s="10">
        <v>150</v>
      </c>
      <c r="S42" s="10">
        <f t="shared" ref="S42" si="7">R42*15</f>
        <v>2250</v>
      </c>
      <c r="T42" s="21">
        <v>0.1</v>
      </c>
      <c r="U42" s="14">
        <f t="shared" ref="U42" si="8">ROUNDUP((O42*P42*Q42+S42)*(T42+1),-2)</f>
        <v>7100</v>
      </c>
      <c r="V42" s="20">
        <v>2023</v>
      </c>
    </row>
    <row r="43" spans="1:22" x14ac:dyDescent="0.25">
      <c r="A43" s="3">
        <v>8540015</v>
      </c>
      <c r="B43" s="2" t="s">
        <v>27</v>
      </c>
      <c r="C43" s="3" t="s">
        <v>798</v>
      </c>
      <c r="D43" s="3" t="s">
        <v>439</v>
      </c>
      <c r="E43" s="3">
        <v>140</v>
      </c>
      <c r="F43" s="3">
        <v>300</v>
      </c>
      <c r="G43" s="3">
        <v>160</v>
      </c>
      <c r="J43" s="3" t="s">
        <v>820</v>
      </c>
      <c r="K43" s="3">
        <v>3</v>
      </c>
      <c r="V43" s="10"/>
    </row>
    <row r="44" spans="1:22" x14ac:dyDescent="0.25">
      <c r="A44" s="3">
        <v>8540015</v>
      </c>
      <c r="B44" s="2" t="s">
        <v>27</v>
      </c>
      <c r="D44" s="3" t="s">
        <v>439</v>
      </c>
      <c r="E44" s="3">
        <v>300</v>
      </c>
      <c r="F44" s="3">
        <v>350</v>
      </c>
      <c r="G44" s="3">
        <v>50</v>
      </c>
      <c r="J44" s="3" t="s">
        <v>820</v>
      </c>
      <c r="K44" s="3">
        <v>4.0999999999999996</v>
      </c>
      <c r="V44" s="10"/>
    </row>
    <row r="45" spans="1:22" x14ac:dyDescent="0.25">
      <c r="A45" s="3">
        <v>8540015</v>
      </c>
      <c r="B45" s="2" t="s">
        <v>27</v>
      </c>
      <c r="D45" s="3" t="s">
        <v>439</v>
      </c>
      <c r="E45" s="3">
        <v>350</v>
      </c>
      <c r="F45" s="3">
        <v>395</v>
      </c>
      <c r="G45" s="3">
        <v>45</v>
      </c>
      <c r="J45" s="3" t="s">
        <v>12</v>
      </c>
      <c r="K45" s="3">
        <v>3.5</v>
      </c>
      <c r="V45" s="10"/>
    </row>
    <row r="46" spans="1:22" x14ac:dyDescent="0.25">
      <c r="A46" s="3">
        <v>8540015</v>
      </c>
      <c r="B46" s="2" t="s">
        <v>27</v>
      </c>
      <c r="D46" s="3" t="s">
        <v>439</v>
      </c>
      <c r="E46" s="3">
        <v>395</v>
      </c>
      <c r="F46" s="3">
        <v>425</v>
      </c>
      <c r="G46" s="3">
        <v>30</v>
      </c>
      <c r="J46" s="3" t="s">
        <v>14</v>
      </c>
      <c r="K46" s="3">
        <v>2.5</v>
      </c>
      <c r="V46" s="10"/>
    </row>
    <row r="47" spans="1:22" ht="51" customHeight="1" x14ac:dyDescent="0.25">
      <c r="A47" s="3">
        <v>8540016</v>
      </c>
      <c r="B47" s="2" t="s">
        <v>28</v>
      </c>
      <c r="C47" s="3" t="s">
        <v>1123</v>
      </c>
      <c r="D47" s="3" t="s">
        <v>439</v>
      </c>
      <c r="E47" s="3">
        <v>0</v>
      </c>
      <c r="F47" s="3">
        <v>150</v>
      </c>
      <c r="G47" s="3">
        <v>150</v>
      </c>
      <c r="H47" s="3">
        <v>150</v>
      </c>
      <c r="I47" s="3">
        <v>145</v>
      </c>
      <c r="J47" s="3" t="s">
        <v>12</v>
      </c>
      <c r="K47" s="3">
        <v>3.2</v>
      </c>
      <c r="L47" s="2" t="s">
        <v>808</v>
      </c>
      <c r="M47" s="8" t="s">
        <v>1124</v>
      </c>
      <c r="N47" s="8" t="s">
        <v>1247</v>
      </c>
      <c r="O47" s="10">
        <v>40</v>
      </c>
      <c r="P47" s="10">
        <v>4</v>
      </c>
      <c r="Q47" s="10">
        <v>4</v>
      </c>
      <c r="S47" s="10">
        <f t="shared" ref="S47:S48" si="9">R47*15</f>
        <v>0</v>
      </c>
      <c r="T47" s="21">
        <v>0.1</v>
      </c>
      <c r="U47" s="14">
        <f t="shared" ref="U47:U48" si="10">ROUNDUP((O47*P47*Q47+S47)*(T47+1),-2)</f>
        <v>800</v>
      </c>
      <c r="V47" s="10">
        <v>2024</v>
      </c>
    </row>
    <row r="48" spans="1:22" x14ac:dyDescent="0.25">
      <c r="A48" s="3">
        <v>8540017</v>
      </c>
      <c r="B48" s="2" t="s">
        <v>29</v>
      </c>
      <c r="C48" s="3" t="s">
        <v>1125</v>
      </c>
      <c r="D48" s="3" t="s">
        <v>439</v>
      </c>
      <c r="E48" s="3">
        <v>0</v>
      </c>
      <c r="F48" s="3">
        <v>175</v>
      </c>
      <c r="G48" s="3">
        <v>175</v>
      </c>
      <c r="H48" s="3">
        <v>225</v>
      </c>
      <c r="I48" s="3">
        <v>225</v>
      </c>
      <c r="J48" s="3" t="s">
        <v>12</v>
      </c>
      <c r="K48" s="3">
        <v>3.5</v>
      </c>
      <c r="L48" s="2" t="s">
        <v>809</v>
      </c>
      <c r="M48" s="8" t="s">
        <v>1808</v>
      </c>
      <c r="N48" s="8" t="s">
        <v>1247</v>
      </c>
      <c r="O48" s="10">
        <v>100</v>
      </c>
      <c r="P48" s="10">
        <v>4</v>
      </c>
      <c r="Q48" s="10">
        <v>4</v>
      </c>
      <c r="S48" s="10">
        <f t="shared" si="9"/>
        <v>0</v>
      </c>
      <c r="T48" s="21">
        <v>0.1</v>
      </c>
      <c r="U48" s="14">
        <f t="shared" si="10"/>
        <v>1800</v>
      </c>
      <c r="V48" s="10">
        <v>2024</v>
      </c>
    </row>
    <row r="49" spans="1:22" x14ac:dyDescent="0.25">
      <c r="A49" s="3">
        <v>8540017</v>
      </c>
      <c r="B49" s="2" t="s">
        <v>29</v>
      </c>
      <c r="D49" s="3" t="s">
        <v>439</v>
      </c>
      <c r="E49" s="3">
        <v>175</v>
      </c>
      <c r="F49" s="3">
        <v>225</v>
      </c>
      <c r="G49" s="3">
        <v>50</v>
      </c>
      <c r="J49" s="3" t="s">
        <v>12</v>
      </c>
      <c r="K49" s="3">
        <v>3</v>
      </c>
      <c r="V49" s="10"/>
    </row>
    <row r="50" spans="1:22" x14ac:dyDescent="0.25">
      <c r="A50" s="3">
        <v>8540018</v>
      </c>
      <c r="B50" s="2" t="s">
        <v>30</v>
      </c>
      <c r="C50" s="3" t="s">
        <v>1126</v>
      </c>
      <c r="D50" s="3" t="s">
        <v>439</v>
      </c>
      <c r="E50" s="3">
        <v>0</v>
      </c>
      <c r="F50" s="3">
        <v>115</v>
      </c>
      <c r="G50" s="3">
        <v>115</v>
      </c>
      <c r="H50" s="3">
        <v>155</v>
      </c>
      <c r="I50" s="3">
        <v>156</v>
      </c>
      <c r="J50" s="3" t="s">
        <v>12</v>
      </c>
      <c r="K50" s="3">
        <v>3.5</v>
      </c>
      <c r="L50" s="2" t="s">
        <v>810</v>
      </c>
      <c r="M50" s="8" t="s">
        <v>1808</v>
      </c>
      <c r="N50" s="8" t="s">
        <v>1247</v>
      </c>
      <c r="O50" s="10">
        <v>40</v>
      </c>
      <c r="P50" s="10">
        <v>4</v>
      </c>
      <c r="Q50" s="10">
        <v>4</v>
      </c>
      <c r="S50" s="10">
        <f t="shared" ref="S50" si="11">R50*15</f>
        <v>0</v>
      </c>
      <c r="T50" s="21">
        <v>0.1</v>
      </c>
      <c r="U50" s="14">
        <f t="shared" ref="U50" si="12">ROUNDUP((O50*P50*Q50+S50)*(T50+1),-2)</f>
        <v>800</v>
      </c>
      <c r="V50" s="10">
        <v>2024</v>
      </c>
    </row>
    <row r="51" spans="1:22" x14ac:dyDescent="0.25">
      <c r="A51" s="3">
        <v>8540018</v>
      </c>
      <c r="B51" s="2" t="s">
        <v>30</v>
      </c>
      <c r="D51" s="3" t="s">
        <v>439</v>
      </c>
      <c r="E51" s="3">
        <v>115</v>
      </c>
      <c r="F51" s="3">
        <v>155</v>
      </c>
      <c r="G51" s="3">
        <v>40</v>
      </c>
      <c r="J51" s="3" t="s">
        <v>12</v>
      </c>
      <c r="K51" s="3">
        <v>3</v>
      </c>
      <c r="V51" s="10"/>
    </row>
    <row r="52" spans="1:22" ht="60" x14ac:dyDescent="0.25">
      <c r="A52" s="3">
        <v>8540019</v>
      </c>
      <c r="B52" s="2" t="s">
        <v>31</v>
      </c>
      <c r="C52" s="3" t="s">
        <v>1068</v>
      </c>
      <c r="D52" s="3" t="s">
        <v>439</v>
      </c>
      <c r="E52" s="3">
        <v>0</v>
      </c>
      <c r="F52" s="3">
        <v>185</v>
      </c>
      <c r="G52" s="3">
        <v>185</v>
      </c>
      <c r="H52" s="3">
        <v>2605</v>
      </c>
      <c r="I52" s="3">
        <v>2500</v>
      </c>
      <c r="J52" s="3" t="s">
        <v>10</v>
      </c>
      <c r="K52" s="3">
        <v>8.6</v>
      </c>
      <c r="L52" s="7" t="s">
        <v>1127</v>
      </c>
      <c r="M52" s="8" t="s">
        <v>1128</v>
      </c>
      <c r="N52" s="8" t="s">
        <v>1762</v>
      </c>
      <c r="O52" s="10">
        <v>900</v>
      </c>
      <c r="P52" s="10">
        <v>10</v>
      </c>
      <c r="Q52" s="10">
        <v>19</v>
      </c>
      <c r="R52" s="10">
        <v>300</v>
      </c>
      <c r="S52" s="10">
        <f t="shared" ref="S52:S53" si="13">R52*15</f>
        <v>4500</v>
      </c>
      <c r="T52" s="21">
        <v>0.2</v>
      </c>
      <c r="U52" s="14">
        <f t="shared" ref="U52" si="14">ROUNDUP((O52*P52*Q52+S52)*(T52+1),-2)</f>
        <v>210600</v>
      </c>
      <c r="V52" s="10">
        <v>2020</v>
      </c>
    </row>
    <row r="53" spans="1:22" x14ac:dyDescent="0.25">
      <c r="A53" s="3">
        <v>8540019</v>
      </c>
      <c r="B53" s="2" t="s">
        <v>31</v>
      </c>
      <c r="C53" s="3" t="s">
        <v>900</v>
      </c>
      <c r="D53" s="3" t="s">
        <v>439</v>
      </c>
      <c r="E53" s="3">
        <v>185</v>
      </c>
      <c r="F53" s="3">
        <v>225</v>
      </c>
      <c r="G53" s="3">
        <v>40</v>
      </c>
      <c r="J53" s="3" t="s">
        <v>10</v>
      </c>
      <c r="K53" s="3">
        <v>7.5</v>
      </c>
      <c r="M53" s="8" t="s">
        <v>1463</v>
      </c>
      <c r="N53" s="8" t="s">
        <v>1763</v>
      </c>
      <c r="O53" s="10">
        <v>270</v>
      </c>
      <c r="P53" s="10">
        <v>8</v>
      </c>
      <c r="Q53" s="10">
        <v>19</v>
      </c>
      <c r="R53" s="10">
        <v>50</v>
      </c>
      <c r="S53" s="10">
        <f t="shared" si="13"/>
        <v>750</v>
      </c>
      <c r="T53" s="21">
        <v>0.1</v>
      </c>
      <c r="U53" s="14">
        <f t="shared" ref="U53" si="15">ROUNDUP((O53*P53*Q53+S53)*(T53+1),-2)</f>
        <v>46000</v>
      </c>
      <c r="V53" s="10">
        <v>2021</v>
      </c>
    </row>
    <row r="54" spans="1:22" x14ac:dyDescent="0.25">
      <c r="A54" s="3">
        <v>8540019</v>
      </c>
      <c r="B54" s="2" t="s">
        <v>31</v>
      </c>
      <c r="D54" s="3" t="s">
        <v>439</v>
      </c>
      <c r="E54" s="3">
        <v>225</v>
      </c>
      <c r="F54" s="3">
        <v>255</v>
      </c>
      <c r="G54" s="3">
        <v>30</v>
      </c>
      <c r="J54" s="3" t="s">
        <v>10</v>
      </c>
      <c r="K54" s="3">
        <v>8.3000000000000007</v>
      </c>
      <c r="V54" s="10"/>
    </row>
    <row r="55" spans="1:22" x14ac:dyDescent="0.25">
      <c r="A55" s="3">
        <v>8540019</v>
      </c>
      <c r="B55" s="2" t="s">
        <v>31</v>
      </c>
      <c r="D55" s="3" t="s">
        <v>439</v>
      </c>
      <c r="E55" s="3">
        <v>255</v>
      </c>
      <c r="F55" s="3">
        <v>310</v>
      </c>
      <c r="G55" s="3">
        <v>55</v>
      </c>
      <c r="J55" s="3" t="s">
        <v>10</v>
      </c>
      <c r="K55" s="3">
        <v>8.5</v>
      </c>
      <c r="V55" s="10"/>
    </row>
    <row r="56" spans="1:22" x14ac:dyDescent="0.25">
      <c r="A56" s="3">
        <v>8540019</v>
      </c>
      <c r="B56" s="2" t="s">
        <v>31</v>
      </c>
      <c r="D56" s="3" t="s">
        <v>439</v>
      </c>
      <c r="E56" s="3">
        <v>310</v>
      </c>
      <c r="F56" s="3">
        <v>340</v>
      </c>
      <c r="G56" s="3">
        <v>30</v>
      </c>
      <c r="J56" s="3" t="s">
        <v>10</v>
      </c>
      <c r="K56" s="3">
        <v>8.8000000000000007</v>
      </c>
      <c r="V56" s="10"/>
    </row>
    <row r="57" spans="1:22" x14ac:dyDescent="0.25">
      <c r="A57" s="3">
        <v>8540019</v>
      </c>
      <c r="B57" s="2" t="s">
        <v>31</v>
      </c>
      <c r="D57" s="3" t="s">
        <v>439</v>
      </c>
      <c r="E57" s="3">
        <v>340</v>
      </c>
      <c r="F57" s="3">
        <v>385</v>
      </c>
      <c r="G57" s="3">
        <v>45</v>
      </c>
      <c r="J57" s="3" t="s">
        <v>10</v>
      </c>
      <c r="K57" s="3">
        <v>8</v>
      </c>
      <c r="V57" s="10"/>
    </row>
    <row r="58" spans="1:22" x14ac:dyDescent="0.25">
      <c r="A58" s="3">
        <v>8540019</v>
      </c>
      <c r="B58" s="2" t="s">
        <v>31</v>
      </c>
      <c r="D58" s="3" t="s">
        <v>439</v>
      </c>
      <c r="E58" s="3">
        <v>385</v>
      </c>
      <c r="F58" s="3">
        <v>525</v>
      </c>
      <c r="G58" s="3">
        <v>140</v>
      </c>
      <c r="J58" s="3" t="s">
        <v>10</v>
      </c>
      <c r="K58" s="3">
        <v>7.4</v>
      </c>
      <c r="V58" s="10"/>
    </row>
    <row r="59" spans="1:22" x14ac:dyDescent="0.25">
      <c r="A59" s="3">
        <v>8540019</v>
      </c>
      <c r="B59" s="2" t="s">
        <v>31</v>
      </c>
      <c r="D59" s="3" t="s">
        <v>439</v>
      </c>
      <c r="E59" s="3">
        <v>525</v>
      </c>
      <c r="F59" s="3">
        <v>560</v>
      </c>
      <c r="G59" s="3">
        <v>35</v>
      </c>
      <c r="J59" s="3" t="s">
        <v>10</v>
      </c>
      <c r="K59" s="3">
        <v>8.1</v>
      </c>
      <c r="V59" s="10"/>
    </row>
    <row r="60" spans="1:22" x14ac:dyDescent="0.25">
      <c r="A60" s="3">
        <v>8540019</v>
      </c>
      <c r="B60" s="2" t="s">
        <v>31</v>
      </c>
      <c r="D60" s="3" t="s">
        <v>439</v>
      </c>
      <c r="E60" s="3">
        <v>560</v>
      </c>
      <c r="F60" s="3">
        <v>650</v>
      </c>
      <c r="G60" s="3">
        <v>90</v>
      </c>
      <c r="J60" s="3" t="s">
        <v>10</v>
      </c>
      <c r="K60" s="3">
        <v>8.6</v>
      </c>
      <c r="V60" s="10"/>
    </row>
    <row r="61" spans="1:22" x14ac:dyDescent="0.25">
      <c r="A61" s="3">
        <v>8540019</v>
      </c>
      <c r="B61" s="2" t="s">
        <v>31</v>
      </c>
      <c r="D61" s="3" t="s">
        <v>439</v>
      </c>
      <c r="E61" s="3">
        <v>650</v>
      </c>
      <c r="F61" s="3">
        <v>900</v>
      </c>
      <c r="G61" s="3">
        <v>250</v>
      </c>
      <c r="J61" s="3" t="s">
        <v>10</v>
      </c>
      <c r="K61" s="3">
        <v>7.6</v>
      </c>
      <c r="V61" s="10"/>
    </row>
    <row r="62" spans="1:22" x14ac:dyDescent="0.25">
      <c r="A62" s="3">
        <v>8540019</v>
      </c>
      <c r="B62" s="2" t="s">
        <v>31</v>
      </c>
      <c r="D62" s="3" t="s">
        <v>439</v>
      </c>
      <c r="E62" s="3">
        <v>900</v>
      </c>
      <c r="F62" s="3">
        <v>1080</v>
      </c>
      <c r="G62" s="3">
        <v>180</v>
      </c>
      <c r="J62" s="3" t="s">
        <v>10</v>
      </c>
      <c r="K62" s="3">
        <v>7.7</v>
      </c>
      <c r="V62" s="10"/>
    </row>
    <row r="63" spans="1:22" x14ac:dyDescent="0.25">
      <c r="A63" s="3">
        <v>8540019</v>
      </c>
      <c r="B63" s="2" t="s">
        <v>31</v>
      </c>
      <c r="D63" s="3" t="s">
        <v>439</v>
      </c>
      <c r="E63" s="3">
        <v>1080</v>
      </c>
      <c r="F63" s="3">
        <v>1095</v>
      </c>
      <c r="G63" s="3">
        <v>15</v>
      </c>
      <c r="J63" s="3" t="s">
        <v>10</v>
      </c>
      <c r="K63" s="3">
        <v>10.5</v>
      </c>
      <c r="V63" s="10"/>
    </row>
    <row r="64" spans="1:22" x14ac:dyDescent="0.25">
      <c r="A64" s="3">
        <v>8540019</v>
      </c>
      <c r="B64" s="2" t="s">
        <v>31</v>
      </c>
      <c r="D64" s="3" t="s">
        <v>439</v>
      </c>
      <c r="E64" s="3">
        <v>1095</v>
      </c>
      <c r="F64" s="3">
        <v>1255</v>
      </c>
      <c r="G64" s="3">
        <v>160</v>
      </c>
      <c r="J64" s="3" t="s">
        <v>10</v>
      </c>
      <c r="K64" s="3">
        <v>10.7</v>
      </c>
      <c r="V64" s="10"/>
    </row>
    <row r="65" spans="1:22" x14ac:dyDescent="0.25">
      <c r="A65" s="3">
        <v>8540019</v>
      </c>
      <c r="B65" s="2" t="s">
        <v>31</v>
      </c>
      <c r="D65" s="3" t="s">
        <v>439</v>
      </c>
      <c r="E65" s="3">
        <v>1255</v>
      </c>
      <c r="F65" s="3">
        <v>1285</v>
      </c>
      <c r="G65" s="3">
        <v>30</v>
      </c>
      <c r="J65" s="3" t="s">
        <v>10</v>
      </c>
      <c r="K65" s="3">
        <v>9.8000000000000007</v>
      </c>
      <c r="V65" s="10"/>
    </row>
    <row r="66" spans="1:22" x14ac:dyDescent="0.25">
      <c r="A66" s="3">
        <v>8540019</v>
      </c>
      <c r="B66" s="2" t="s">
        <v>31</v>
      </c>
      <c r="D66" s="3" t="s">
        <v>439</v>
      </c>
      <c r="E66" s="3">
        <v>1285</v>
      </c>
      <c r="F66" s="3">
        <v>1410</v>
      </c>
      <c r="G66" s="3">
        <v>125</v>
      </c>
      <c r="J66" s="3" t="s">
        <v>10</v>
      </c>
      <c r="K66" s="3">
        <v>9.1999999999999993</v>
      </c>
      <c r="V66" s="10"/>
    </row>
    <row r="67" spans="1:22" x14ac:dyDescent="0.25">
      <c r="A67" s="3">
        <v>8540019</v>
      </c>
      <c r="B67" s="2" t="s">
        <v>31</v>
      </c>
      <c r="D67" s="3" t="s">
        <v>439</v>
      </c>
      <c r="E67" s="3">
        <v>1410</v>
      </c>
      <c r="F67" s="3">
        <v>1595</v>
      </c>
      <c r="G67" s="3">
        <v>185</v>
      </c>
      <c r="J67" s="3" t="s">
        <v>10</v>
      </c>
      <c r="K67" s="3">
        <v>8.6999999999999993</v>
      </c>
      <c r="V67" s="10"/>
    </row>
    <row r="68" spans="1:22" x14ac:dyDescent="0.25">
      <c r="A68" s="3">
        <v>8540019</v>
      </c>
      <c r="B68" s="2" t="s">
        <v>31</v>
      </c>
      <c r="D68" s="3" t="s">
        <v>439</v>
      </c>
      <c r="E68" s="3">
        <v>1595</v>
      </c>
      <c r="F68" s="3">
        <v>1635</v>
      </c>
      <c r="G68" s="3">
        <v>40</v>
      </c>
      <c r="J68" s="3" t="s">
        <v>10</v>
      </c>
      <c r="K68" s="3">
        <v>8.5</v>
      </c>
      <c r="V68" s="10"/>
    </row>
    <row r="69" spans="1:22" x14ac:dyDescent="0.25">
      <c r="A69" s="3">
        <v>8540019</v>
      </c>
      <c r="B69" s="2" t="s">
        <v>31</v>
      </c>
      <c r="D69" s="3" t="s">
        <v>439</v>
      </c>
      <c r="E69" s="3">
        <v>1635</v>
      </c>
      <c r="F69" s="3">
        <v>1650</v>
      </c>
      <c r="G69" s="3">
        <v>15</v>
      </c>
      <c r="J69" s="3" t="s">
        <v>10</v>
      </c>
      <c r="K69" s="3">
        <v>12</v>
      </c>
      <c r="V69" s="10"/>
    </row>
    <row r="70" spans="1:22" x14ac:dyDescent="0.25">
      <c r="A70" s="3">
        <v>8540019</v>
      </c>
      <c r="B70" s="2" t="s">
        <v>31</v>
      </c>
      <c r="D70" s="3" t="s">
        <v>439</v>
      </c>
      <c r="E70" s="3">
        <v>1650</v>
      </c>
      <c r="F70" s="3">
        <v>1685</v>
      </c>
      <c r="G70" s="3">
        <v>35</v>
      </c>
      <c r="J70" s="3" t="s">
        <v>10</v>
      </c>
      <c r="K70" s="3">
        <v>14.2</v>
      </c>
      <c r="V70" s="10"/>
    </row>
    <row r="71" spans="1:22" x14ac:dyDescent="0.25">
      <c r="A71" s="3">
        <v>8540019</v>
      </c>
      <c r="B71" s="2" t="s">
        <v>31</v>
      </c>
      <c r="D71" s="3" t="s">
        <v>439</v>
      </c>
      <c r="E71" s="3">
        <v>1685</v>
      </c>
      <c r="F71" s="3">
        <v>1800</v>
      </c>
      <c r="G71" s="3">
        <v>115</v>
      </c>
      <c r="J71" s="3" t="s">
        <v>10</v>
      </c>
      <c r="K71" s="3">
        <v>8.8000000000000007</v>
      </c>
      <c r="V71" s="10"/>
    </row>
    <row r="72" spans="1:22" x14ac:dyDescent="0.25">
      <c r="A72" s="3">
        <v>8540019</v>
      </c>
      <c r="B72" s="2" t="s">
        <v>31</v>
      </c>
      <c r="D72" s="3" t="s">
        <v>439</v>
      </c>
      <c r="E72" s="3">
        <v>1800</v>
      </c>
      <c r="F72" s="3">
        <v>2015</v>
      </c>
      <c r="G72" s="3">
        <v>215</v>
      </c>
      <c r="J72" s="3" t="s">
        <v>10</v>
      </c>
      <c r="K72" s="3">
        <v>9.1</v>
      </c>
      <c r="V72" s="10"/>
    </row>
    <row r="73" spans="1:22" x14ac:dyDescent="0.25">
      <c r="A73" s="3">
        <v>8540019</v>
      </c>
      <c r="B73" s="2" t="s">
        <v>31</v>
      </c>
      <c r="D73" s="3" t="s">
        <v>439</v>
      </c>
      <c r="E73" s="3">
        <v>2015</v>
      </c>
      <c r="F73" s="3">
        <v>2050</v>
      </c>
      <c r="G73" s="3">
        <v>35</v>
      </c>
      <c r="J73" s="3" t="s">
        <v>10</v>
      </c>
      <c r="K73" s="3">
        <v>9.6</v>
      </c>
      <c r="V73" s="10"/>
    </row>
    <row r="74" spans="1:22" x14ac:dyDescent="0.25">
      <c r="A74" s="3">
        <v>8540019</v>
      </c>
      <c r="B74" s="2" t="s">
        <v>31</v>
      </c>
      <c r="D74" s="3" t="s">
        <v>439</v>
      </c>
      <c r="E74" s="3">
        <v>2050</v>
      </c>
      <c r="F74" s="3">
        <v>2150</v>
      </c>
      <c r="G74" s="3">
        <v>100</v>
      </c>
      <c r="J74" s="3" t="s">
        <v>10</v>
      </c>
      <c r="K74" s="5">
        <v>11.4</v>
      </c>
      <c r="L74" s="4" t="s">
        <v>1722</v>
      </c>
      <c r="V74" s="10"/>
    </row>
    <row r="75" spans="1:22" x14ac:dyDescent="0.25">
      <c r="A75" s="3">
        <v>8540019</v>
      </c>
      <c r="B75" s="2" t="s">
        <v>31</v>
      </c>
      <c r="D75" s="3" t="s">
        <v>439</v>
      </c>
      <c r="E75" s="3">
        <v>2150</v>
      </c>
      <c r="F75" s="3">
        <v>2400</v>
      </c>
      <c r="G75" s="3">
        <v>250</v>
      </c>
      <c r="J75" s="3" t="s">
        <v>10</v>
      </c>
      <c r="K75" s="3">
        <v>9.1</v>
      </c>
      <c r="V75" s="10"/>
    </row>
    <row r="76" spans="1:22" x14ac:dyDescent="0.25">
      <c r="A76" s="3">
        <v>8540019</v>
      </c>
      <c r="B76" s="2" t="s">
        <v>31</v>
      </c>
      <c r="D76" s="3" t="s">
        <v>439</v>
      </c>
      <c r="E76" s="3">
        <v>2400</v>
      </c>
      <c r="F76" s="3">
        <v>2440</v>
      </c>
      <c r="G76" s="3">
        <v>40</v>
      </c>
      <c r="J76" s="3" t="s">
        <v>10</v>
      </c>
      <c r="K76" s="3">
        <v>7.5</v>
      </c>
      <c r="V76" s="10"/>
    </row>
    <row r="77" spans="1:22" x14ac:dyDescent="0.25">
      <c r="A77" s="3">
        <v>8540019</v>
      </c>
      <c r="B77" s="2" t="s">
        <v>31</v>
      </c>
      <c r="D77" s="3" t="s">
        <v>439</v>
      </c>
      <c r="E77" s="3">
        <v>2440</v>
      </c>
      <c r="F77" s="3">
        <v>2520</v>
      </c>
      <c r="G77" s="3">
        <v>80</v>
      </c>
      <c r="J77" s="3" t="s">
        <v>10</v>
      </c>
      <c r="K77" s="3">
        <v>7.3</v>
      </c>
      <c r="V77" s="10"/>
    </row>
    <row r="78" spans="1:22" x14ac:dyDescent="0.25">
      <c r="A78" s="3">
        <v>8540019</v>
      </c>
      <c r="B78" s="2" t="s">
        <v>31</v>
      </c>
      <c r="D78" s="3" t="s">
        <v>439</v>
      </c>
      <c r="E78" s="3">
        <v>2520</v>
      </c>
      <c r="F78" s="3">
        <v>2580</v>
      </c>
      <c r="G78" s="3">
        <v>60</v>
      </c>
      <c r="J78" s="3" t="s">
        <v>10</v>
      </c>
      <c r="K78" s="3">
        <v>6</v>
      </c>
      <c r="V78" s="10"/>
    </row>
    <row r="79" spans="1:22" x14ac:dyDescent="0.25">
      <c r="A79" s="3">
        <v>8540019</v>
      </c>
      <c r="B79" s="2" t="s">
        <v>31</v>
      </c>
      <c r="D79" s="3" t="s">
        <v>439</v>
      </c>
      <c r="E79" s="3">
        <v>2580</v>
      </c>
      <c r="F79" s="3">
        <v>2605</v>
      </c>
      <c r="G79" s="3">
        <v>25</v>
      </c>
      <c r="J79" s="3" t="s">
        <v>13</v>
      </c>
      <c r="K79" s="3">
        <v>5.6</v>
      </c>
      <c r="V79" s="10"/>
    </row>
    <row r="80" spans="1:22" ht="36" x14ac:dyDescent="0.25">
      <c r="A80" s="3">
        <v>8540020</v>
      </c>
      <c r="B80" s="2" t="s">
        <v>32</v>
      </c>
      <c r="C80" s="3" t="s">
        <v>1129</v>
      </c>
      <c r="D80" s="3" t="s">
        <v>439</v>
      </c>
      <c r="E80" s="3">
        <v>0</v>
      </c>
      <c r="F80" s="3">
        <v>55</v>
      </c>
      <c r="G80" s="3">
        <v>55</v>
      </c>
      <c r="H80" s="3">
        <v>810</v>
      </c>
      <c r="I80" s="3">
        <v>805</v>
      </c>
      <c r="J80" s="3" t="s">
        <v>10</v>
      </c>
      <c r="K80" s="3">
        <v>7.4</v>
      </c>
      <c r="L80" s="7" t="s">
        <v>1777</v>
      </c>
      <c r="M80" s="8" t="s">
        <v>1776</v>
      </c>
      <c r="N80" s="8" t="s">
        <v>1764</v>
      </c>
      <c r="O80" s="10">
        <v>300</v>
      </c>
      <c r="P80" s="10">
        <v>8</v>
      </c>
      <c r="Q80" s="10">
        <v>19</v>
      </c>
      <c r="R80" s="10">
        <v>100</v>
      </c>
      <c r="S80" s="10">
        <f t="shared" ref="S80" si="16">R80*15</f>
        <v>1500</v>
      </c>
      <c r="T80" s="21">
        <v>0.1</v>
      </c>
      <c r="U80" s="14">
        <f t="shared" ref="U80" si="17">ROUNDUP((O80*P80*Q80+S80)*(T80+1),-2)</f>
        <v>51900</v>
      </c>
      <c r="V80" s="10">
        <v>2024</v>
      </c>
    </row>
    <row r="81" spans="1:22" x14ac:dyDescent="0.25">
      <c r="A81" s="3">
        <v>8540020</v>
      </c>
      <c r="B81" s="2" t="s">
        <v>32</v>
      </c>
      <c r="D81" s="3" t="s">
        <v>439</v>
      </c>
      <c r="E81" s="3">
        <v>55</v>
      </c>
      <c r="F81" s="3">
        <v>150</v>
      </c>
      <c r="G81" s="3">
        <v>95</v>
      </c>
      <c r="J81" s="3" t="s">
        <v>10</v>
      </c>
      <c r="K81" s="3">
        <v>11</v>
      </c>
      <c r="V81" s="10"/>
    </row>
    <row r="82" spans="1:22" x14ac:dyDescent="0.25">
      <c r="A82" s="3">
        <v>8540020</v>
      </c>
      <c r="B82" s="2" t="s">
        <v>32</v>
      </c>
      <c r="D82" s="3" t="s">
        <v>439</v>
      </c>
      <c r="E82" s="3">
        <v>150</v>
      </c>
      <c r="F82" s="3">
        <v>260</v>
      </c>
      <c r="G82" s="3">
        <v>110</v>
      </c>
      <c r="J82" s="3" t="s">
        <v>10</v>
      </c>
      <c r="K82" s="3">
        <v>10</v>
      </c>
      <c r="V82" s="10"/>
    </row>
    <row r="83" spans="1:22" x14ac:dyDescent="0.25">
      <c r="A83" s="3">
        <v>8540020</v>
      </c>
      <c r="B83" s="2" t="s">
        <v>32</v>
      </c>
      <c r="D83" s="3" t="s">
        <v>439</v>
      </c>
      <c r="E83" s="3">
        <v>260</v>
      </c>
      <c r="F83" s="3">
        <v>335</v>
      </c>
      <c r="G83" s="3">
        <v>75</v>
      </c>
      <c r="J83" s="3" t="s">
        <v>10</v>
      </c>
      <c r="K83" s="3">
        <v>7.8</v>
      </c>
      <c r="V83" s="10"/>
    </row>
    <row r="84" spans="1:22" x14ac:dyDescent="0.25">
      <c r="A84" s="3">
        <v>8540020</v>
      </c>
      <c r="B84" s="2" t="s">
        <v>32</v>
      </c>
      <c r="D84" s="3" t="s">
        <v>439</v>
      </c>
      <c r="E84" s="3">
        <v>335</v>
      </c>
      <c r="F84" s="3">
        <v>535</v>
      </c>
      <c r="G84" s="3">
        <v>200</v>
      </c>
      <c r="J84" s="3" t="s">
        <v>10</v>
      </c>
      <c r="K84" s="3">
        <v>7.4</v>
      </c>
      <c r="V84" s="10"/>
    </row>
    <row r="85" spans="1:22" x14ac:dyDescent="0.25">
      <c r="A85" s="3">
        <v>8540020</v>
      </c>
      <c r="B85" s="2" t="s">
        <v>32</v>
      </c>
      <c r="D85" s="3" t="s">
        <v>439</v>
      </c>
      <c r="E85" s="3">
        <v>535</v>
      </c>
      <c r="F85" s="3">
        <v>565</v>
      </c>
      <c r="G85" s="3">
        <v>30</v>
      </c>
      <c r="J85" s="3" t="s">
        <v>10</v>
      </c>
      <c r="K85" s="3">
        <v>10.7</v>
      </c>
      <c r="V85" s="10"/>
    </row>
    <row r="86" spans="1:22" x14ac:dyDescent="0.25">
      <c r="A86" s="3">
        <v>8540020</v>
      </c>
      <c r="B86" s="2" t="s">
        <v>32</v>
      </c>
      <c r="D86" s="3" t="s">
        <v>439</v>
      </c>
      <c r="E86" s="3">
        <v>565</v>
      </c>
      <c r="F86" s="3">
        <v>620</v>
      </c>
      <c r="G86" s="3">
        <v>55</v>
      </c>
      <c r="J86" s="3" t="s">
        <v>10</v>
      </c>
      <c r="K86" s="3">
        <v>7.5</v>
      </c>
      <c r="V86" s="10"/>
    </row>
    <row r="87" spans="1:22" x14ac:dyDescent="0.25">
      <c r="A87" s="3">
        <v>8540020</v>
      </c>
      <c r="B87" s="2" t="s">
        <v>32</v>
      </c>
      <c r="D87" s="3" t="s">
        <v>439</v>
      </c>
      <c r="E87" s="3">
        <v>620</v>
      </c>
      <c r="F87" s="3">
        <v>665</v>
      </c>
      <c r="G87" s="3">
        <v>45</v>
      </c>
      <c r="J87" s="3" t="s">
        <v>10</v>
      </c>
      <c r="K87" s="3">
        <v>10.7</v>
      </c>
      <c r="V87" s="10"/>
    </row>
    <row r="88" spans="1:22" x14ac:dyDescent="0.25">
      <c r="A88" s="3">
        <v>8540020</v>
      </c>
      <c r="B88" s="2" t="s">
        <v>32</v>
      </c>
      <c r="D88" s="3" t="s">
        <v>439</v>
      </c>
      <c r="E88" s="3">
        <v>665</v>
      </c>
      <c r="F88" s="3">
        <v>810</v>
      </c>
      <c r="G88" s="3">
        <v>145</v>
      </c>
      <c r="J88" s="3" t="s">
        <v>10</v>
      </c>
      <c r="K88" s="3">
        <v>7.3</v>
      </c>
      <c r="V88" s="10"/>
    </row>
    <row r="89" spans="1:22" x14ac:dyDescent="0.25">
      <c r="A89" s="3">
        <v>8540021</v>
      </c>
      <c r="B89" s="2" t="s">
        <v>33</v>
      </c>
      <c r="C89" s="3" t="s">
        <v>1131</v>
      </c>
      <c r="D89" s="3" t="s">
        <v>439</v>
      </c>
      <c r="E89" s="3">
        <v>0</v>
      </c>
      <c r="F89" s="3">
        <v>120</v>
      </c>
      <c r="G89" s="3">
        <v>120</v>
      </c>
      <c r="H89" s="3">
        <v>345</v>
      </c>
      <c r="I89" s="3">
        <v>345</v>
      </c>
      <c r="J89" s="3" t="s">
        <v>10</v>
      </c>
      <c r="K89" s="3">
        <v>6.1</v>
      </c>
      <c r="L89" s="2" t="s">
        <v>1130</v>
      </c>
      <c r="M89" s="8" t="s">
        <v>1251</v>
      </c>
      <c r="N89" s="8" t="s">
        <v>1196</v>
      </c>
      <c r="V89" s="10"/>
    </row>
    <row r="90" spans="1:22" x14ac:dyDescent="0.25">
      <c r="A90" s="3">
        <v>8540021</v>
      </c>
      <c r="B90" s="2" t="s">
        <v>33</v>
      </c>
      <c r="C90" s="3" t="s">
        <v>1132</v>
      </c>
      <c r="D90" s="3" t="s">
        <v>439</v>
      </c>
      <c r="E90" s="3">
        <v>120</v>
      </c>
      <c r="F90" s="3">
        <v>205</v>
      </c>
      <c r="G90" s="3">
        <v>85</v>
      </c>
      <c r="J90" s="3" t="s">
        <v>10</v>
      </c>
      <c r="K90" s="3">
        <v>5.7</v>
      </c>
      <c r="V90" s="10"/>
    </row>
    <row r="91" spans="1:22" x14ac:dyDescent="0.25">
      <c r="A91" s="3">
        <v>8540021</v>
      </c>
      <c r="B91" s="2" t="s">
        <v>33</v>
      </c>
      <c r="D91" s="3" t="s">
        <v>439</v>
      </c>
      <c r="E91" s="3">
        <v>205</v>
      </c>
      <c r="F91" s="3">
        <v>295</v>
      </c>
      <c r="G91" s="3">
        <v>90</v>
      </c>
      <c r="J91" s="3" t="s">
        <v>10</v>
      </c>
      <c r="K91" s="3">
        <v>6.6</v>
      </c>
      <c r="V91" s="10"/>
    </row>
    <row r="92" spans="1:22" x14ac:dyDescent="0.25">
      <c r="A92" s="3">
        <v>8540021</v>
      </c>
      <c r="B92" s="2" t="s">
        <v>33</v>
      </c>
      <c r="D92" s="3" t="s">
        <v>439</v>
      </c>
      <c r="E92" s="3">
        <v>295</v>
      </c>
      <c r="F92" s="3">
        <v>345</v>
      </c>
      <c r="G92" s="3">
        <v>50</v>
      </c>
      <c r="J92" s="3" t="s">
        <v>10</v>
      </c>
      <c r="K92" s="3">
        <v>6</v>
      </c>
      <c r="V92" s="10"/>
    </row>
    <row r="93" spans="1:22" x14ac:dyDescent="0.25">
      <c r="A93" s="3">
        <v>8540022</v>
      </c>
      <c r="B93" s="2" t="s">
        <v>34</v>
      </c>
      <c r="C93" s="3" t="s">
        <v>1133</v>
      </c>
      <c r="D93" s="3" t="s">
        <v>439</v>
      </c>
      <c r="E93" s="3">
        <v>0</v>
      </c>
      <c r="F93" s="3">
        <v>35</v>
      </c>
      <c r="G93" s="3">
        <v>35</v>
      </c>
      <c r="H93" s="3">
        <v>235</v>
      </c>
      <c r="I93" s="3">
        <v>234</v>
      </c>
      <c r="J93" s="3" t="s">
        <v>10</v>
      </c>
      <c r="K93" s="3">
        <v>5.8</v>
      </c>
      <c r="L93" s="2" t="s">
        <v>811</v>
      </c>
      <c r="M93" s="8" t="s">
        <v>1251</v>
      </c>
      <c r="N93" s="8" t="s">
        <v>1196</v>
      </c>
      <c r="V93" s="10"/>
    </row>
    <row r="94" spans="1:22" x14ac:dyDescent="0.25">
      <c r="A94" s="3">
        <v>8540022</v>
      </c>
      <c r="B94" s="2" t="s">
        <v>34</v>
      </c>
      <c r="D94" s="3" t="s">
        <v>439</v>
      </c>
      <c r="E94" s="3">
        <v>35</v>
      </c>
      <c r="F94" s="3">
        <v>95</v>
      </c>
      <c r="G94" s="3">
        <v>60</v>
      </c>
      <c r="J94" s="3" t="s">
        <v>10</v>
      </c>
      <c r="K94" s="3">
        <v>4.5999999999999996</v>
      </c>
      <c r="V94" s="10"/>
    </row>
    <row r="95" spans="1:22" x14ac:dyDescent="0.25">
      <c r="A95" s="3">
        <v>8540022</v>
      </c>
      <c r="B95" s="2" t="s">
        <v>34</v>
      </c>
      <c r="D95" s="3" t="s">
        <v>439</v>
      </c>
      <c r="E95" s="3">
        <v>95</v>
      </c>
      <c r="F95" s="3">
        <v>235</v>
      </c>
      <c r="G95" s="3">
        <v>140</v>
      </c>
      <c r="J95" s="3" t="s">
        <v>10</v>
      </c>
      <c r="K95" s="3">
        <v>4</v>
      </c>
      <c r="V95" s="10"/>
    </row>
    <row r="96" spans="1:22" x14ac:dyDescent="0.25">
      <c r="A96" s="3">
        <v>8540023</v>
      </c>
      <c r="B96" s="2" t="s">
        <v>35</v>
      </c>
      <c r="C96" s="3" t="s">
        <v>1134</v>
      </c>
      <c r="D96" s="3" t="s">
        <v>439</v>
      </c>
      <c r="E96" s="3">
        <v>0</v>
      </c>
      <c r="F96" s="3">
        <v>25</v>
      </c>
      <c r="G96" s="3">
        <v>25</v>
      </c>
      <c r="H96" s="3">
        <v>135</v>
      </c>
      <c r="I96" s="3">
        <v>135</v>
      </c>
      <c r="J96" s="3" t="s">
        <v>12</v>
      </c>
      <c r="K96" s="3">
        <v>2.8</v>
      </c>
      <c r="L96" s="7" t="s">
        <v>1135</v>
      </c>
      <c r="M96" s="8" t="s">
        <v>1197</v>
      </c>
      <c r="N96" s="8" t="s">
        <v>1247</v>
      </c>
      <c r="O96" s="10">
        <v>100</v>
      </c>
      <c r="P96" s="10">
        <v>4</v>
      </c>
      <c r="Q96" s="10">
        <v>4</v>
      </c>
      <c r="S96" s="10">
        <f t="shared" ref="S96" si="18">R96*15</f>
        <v>0</v>
      </c>
      <c r="T96" s="21">
        <v>0.1</v>
      </c>
      <c r="U96" s="14">
        <f t="shared" ref="U96" si="19">ROUNDUP((O96*P96*Q96+S96)*(T96+1),-2)</f>
        <v>1800</v>
      </c>
      <c r="V96" s="10">
        <v>2024</v>
      </c>
    </row>
    <row r="97" spans="1:22" x14ac:dyDescent="0.25">
      <c r="A97" s="3">
        <v>8540023</v>
      </c>
      <c r="B97" s="2" t="s">
        <v>35</v>
      </c>
      <c r="D97" s="3" t="s">
        <v>439</v>
      </c>
      <c r="E97" s="3">
        <v>25</v>
      </c>
      <c r="F97" s="3">
        <v>135</v>
      </c>
      <c r="G97" s="3">
        <v>110</v>
      </c>
      <c r="J97" s="3" t="s">
        <v>14</v>
      </c>
      <c r="K97" s="3">
        <v>2.5</v>
      </c>
      <c r="V97" s="10"/>
    </row>
    <row r="98" spans="1:22" ht="24" x14ac:dyDescent="0.25">
      <c r="A98" s="3">
        <v>8540024</v>
      </c>
      <c r="B98" s="2" t="s">
        <v>36</v>
      </c>
      <c r="C98" s="3" t="s">
        <v>1136</v>
      </c>
      <c r="D98" s="3" t="s">
        <v>439</v>
      </c>
      <c r="E98" s="3">
        <v>0</v>
      </c>
      <c r="F98" s="3">
        <v>65</v>
      </c>
      <c r="G98" s="3">
        <v>65</v>
      </c>
      <c r="H98" s="3">
        <v>215</v>
      </c>
      <c r="I98" s="3">
        <v>209</v>
      </c>
      <c r="J98" s="3" t="s">
        <v>12</v>
      </c>
      <c r="K98" s="3">
        <v>2.7</v>
      </c>
      <c r="L98" s="7" t="s">
        <v>1137</v>
      </c>
      <c r="M98" s="8" t="s">
        <v>1252</v>
      </c>
      <c r="N98" s="8" t="s">
        <v>1196</v>
      </c>
      <c r="V98" s="10"/>
    </row>
    <row r="99" spans="1:22" x14ac:dyDescent="0.25">
      <c r="A99" s="3">
        <v>8540024</v>
      </c>
      <c r="B99" s="2" t="s">
        <v>36</v>
      </c>
      <c r="D99" s="3" t="s">
        <v>439</v>
      </c>
      <c r="E99" s="3">
        <v>65</v>
      </c>
      <c r="F99" s="3">
        <v>215</v>
      </c>
      <c r="G99" s="3">
        <v>150</v>
      </c>
      <c r="J99" s="3" t="s">
        <v>12</v>
      </c>
      <c r="K99" s="3">
        <v>2.7</v>
      </c>
      <c r="V99" s="10"/>
    </row>
    <row r="100" spans="1:22" x14ac:dyDescent="0.25">
      <c r="A100" s="3">
        <v>8540025</v>
      </c>
      <c r="B100" s="2" t="s">
        <v>37</v>
      </c>
      <c r="C100" s="3" t="s">
        <v>1138</v>
      </c>
      <c r="D100" s="3" t="s">
        <v>439</v>
      </c>
      <c r="E100" s="3">
        <v>0</v>
      </c>
      <c r="F100" s="3">
        <v>60</v>
      </c>
      <c r="G100" s="3">
        <v>60</v>
      </c>
      <c r="H100" s="3">
        <v>120</v>
      </c>
      <c r="I100" s="3">
        <v>124</v>
      </c>
      <c r="J100" s="3" t="s">
        <v>12</v>
      </c>
      <c r="K100" s="3">
        <v>2.9</v>
      </c>
      <c r="L100" s="2" t="s">
        <v>812</v>
      </c>
      <c r="M100" s="8" t="s">
        <v>1253</v>
      </c>
      <c r="N100" s="8" t="s">
        <v>1196</v>
      </c>
      <c r="V100" s="10"/>
    </row>
    <row r="101" spans="1:22" x14ac:dyDescent="0.25">
      <c r="A101" s="3">
        <v>8540025</v>
      </c>
      <c r="B101" s="2" t="s">
        <v>37</v>
      </c>
      <c r="D101" s="3" t="s">
        <v>439</v>
      </c>
      <c r="E101" s="3">
        <v>60</v>
      </c>
      <c r="F101" s="3">
        <v>120</v>
      </c>
      <c r="G101" s="3">
        <v>60</v>
      </c>
      <c r="J101" s="3" t="s">
        <v>14</v>
      </c>
      <c r="K101" s="3">
        <v>2.2999999999999998</v>
      </c>
      <c r="V101" s="10"/>
    </row>
    <row r="102" spans="1:22" x14ac:dyDescent="0.25">
      <c r="A102" s="3">
        <v>8540026</v>
      </c>
      <c r="B102" s="2" t="s">
        <v>38</v>
      </c>
      <c r="C102" s="3" t="s">
        <v>1139</v>
      </c>
      <c r="D102" s="3" t="s">
        <v>439</v>
      </c>
      <c r="E102" s="3">
        <v>0</v>
      </c>
      <c r="F102" s="3">
        <v>15</v>
      </c>
      <c r="G102" s="3">
        <v>15</v>
      </c>
      <c r="H102" s="3">
        <v>105</v>
      </c>
      <c r="I102" s="3">
        <v>105</v>
      </c>
      <c r="J102" s="3" t="s">
        <v>815</v>
      </c>
      <c r="K102" s="3">
        <v>5.3</v>
      </c>
      <c r="L102" s="7" t="s">
        <v>813</v>
      </c>
      <c r="M102" s="8" t="s">
        <v>1250</v>
      </c>
      <c r="N102" s="8" t="s">
        <v>1196</v>
      </c>
      <c r="V102" s="10"/>
    </row>
    <row r="103" spans="1:22" x14ac:dyDescent="0.25">
      <c r="A103" s="3">
        <v>8540026</v>
      </c>
      <c r="B103" s="2" t="s">
        <v>38</v>
      </c>
      <c r="D103" s="3" t="s">
        <v>439</v>
      </c>
      <c r="E103" s="3">
        <v>15</v>
      </c>
      <c r="F103" s="3">
        <v>50</v>
      </c>
      <c r="G103" s="3">
        <v>35</v>
      </c>
      <c r="J103" s="3" t="s">
        <v>815</v>
      </c>
      <c r="K103" s="3">
        <v>4</v>
      </c>
      <c r="V103" s="10"/>
    </row>
    <row r="104" spans="1:22" x14ac:dyDescent="0.25">
      <c r="A104" s="3">
        <v>8540026</v>
      </c>
      <c r="B104" s="2" t="s">
        <v>38</v>
      </c>
      <c r="D104" s="3" t="s">
        <v>439</v>
      </c>
      <c r="E104" s="3">
        <v>50</v>
      </c>
      <c r="F104" s="3">
        <v>105</v>
      </c>
      <c r="G104" s="3">
        <v>55</v>
      </c>
      <c r="J104" s="3" t="s">
        <v>815</v>
      </c>
      <c r="K104" s="3">
        <v>3.5</v>
      </c>
      <c r="V104" s="10"/>
    </row>
    <row r="105" spans="1:22" x14ac:dyDescent="0.25">
      <c r="A105" s="3">
        <v>8540027</v>
      </c>
      <c r="B105" s="2" t="s">
        <v>39</v>
      </c>
      <c r="C105" s="3" t="s">
        <v>1140</v>
      </c>
      <c r="D105" s="3" t="s">
        <v>439</v>
      </c>
      <c r="E105" s="3">
        <v>0</v>
      </c>
      <c r="F105" s="3">
        <v>100</v>
      </c>
      <c r="G105" s="3">
        <v>100</v>
      </c>
      <c r="H105" s="3">
        <v>255</v>
      </c>
      <c r="I105" s="3">
        <v>250</v>
      </c>
      <c r="J105" s="3" t="s">
        <v>815</v>
      </c>
      <c r="K105" s="3">
        <v>3.6</v>
      </c>
      <c r="L105" s="2" t="s">
        <v>1142</v>
      </c>
      <c r="M105" s="8" t="s">
        <v>1250</v>
      </c>
      <c r="N105" s="8" t="s">
        <v>1196</v>
      </c>
      <c r="V105" s="10"/>
    </row>
    <row r="106" spans="1:22" x14ac:dyDescent="0.25">
      <c r="A106" s="3">
        <v>8540027</v>
      </c>
      <c r="B106" s="2" t="s">
        <v>39</v>
      </c>
      <c r="C106" s="3" t="s">
        <v>1141</v>
      </c>
      <c r="D106" s="3" t="s">
        <v>439</v>
      </c>
      <c r="E106" s="3">
        <v>100</v>
      </c>
      <c r="F106" s="3">
        <v>150</v>
      </c>
      <c r="G106" s="3">
        <v>50</v>
      </c>
      <c r="J106" s="3" t="s">
        <v>815</v>
      </c>
      <c r="K106" s="3">
        <v>3.1</v>
      </c>
      <c r="V106" s="10"/>
    </row>
    <row r="107" spans="1:22" x14ac:dyDescent="0.25">
      <c r="A107" s="3">
        <v>8540027</v>
      </c>
      <c r="B107" s="2" t="s">
        <v>39</v>
      </c>
      <c r="D107" s="3" t="s">
        <v>439</v>
      </c>
      <c r="E107" s="3">
        <v>150</v>
      </c>
      <c r="F107" s="3">
        <v>180</v>
      </c>
      <c r="G107" s="3">
        <v>30</v>
      </c>
      <c r="J107" s="3" t="s">
        <v>815</v>
      </c>
      <c r="K107" s="3">
        <v>4.5</v>
      </c>
      <c r="V107" s="10"/>
    </row>
    <row r="108" spans="1:22" x14ac:dyDescent="0.25">
      <c r="A108" s="3">
        <v>8540027</v>
      </c>
      <c r="B108" s="2" t="s">
        <v>39</v>
      </c>
      <c r="D108" s="3" t="s">
        <v>439</v>
      </c>
      <c r="E108" s="3">
        <v>180</v>
      </c>
      <c r="F108" s="3">
        <v>255</v>
      </c>
      <c r="G108" s="3">
        <v>75</v>
      </c>
      <c r="J108" s="3" t="s">
        <v>815</v>
      </c>
      <c r="K108" s="3">
        <v>3.9</v>
      </c>
      <c r="V108" s="10"/>
    </row>
    <row r="109" spans="1:22" ht="24" x14ac:dyDescent="0.25">
      <c r="A109" s="3">
        <v>8540028</v>
      </c>
      <c r="B109" s="2" t="s">
        <v>40</v>
      </c>
      <c r="C109" s="3" t="s">
        <v>995</v>
      </c>
      <c r="D109" s="3" t="s">
        <v>439</v>
      </c>
      <c r="E109" s="3">
        <v>0</v>
      </c>
      <c r="F109" s="3">
        <v>230</v>
      </c>
      <c r="G109" s="3">
        <v>230</v>
      </c>
      <c r="H109" s="3">
        <v>335</v>
      </c>
      <c r="I109" s="3">
        <v>334</v>
      </c>
      <c r="J109" s="3" t="s">
        <v>814</v>
      </c>
      <c r="K109" s="3">
        <v>4.0999999999999996</v>
      </c>
      <c r="L109" s="2" t="s">
        <v>1143</v>
      </c>
      <c r="M109" s="8" t="s">
        <v>1254</v>
      </c>
      <c r="N109" s="8" t="s">
        <v>1446</v>
      </c>
      <c r="O109" s="10">
        <v>335</v>
      </c>
      <c r="P109" s="10">
        <v>4</v>
      </c>
      <c r="Q109" s="10">
        <v>2.5</v>
      </c>
      <c r="R109" s="10">
        <v>100</v>
      </c>
      <c r="S109" s="10">
        <f t="shared" ref="S109" si="20">R109*15</f>
        <v>1500</v>
      </c>
      <c r="T109" s="21">
        <v>0.1</v>
      </c>
      <c r="U109" s="14">
        <f t="shared" ref="U109" si="21">ROUNDUP((O109*P109*Q109+S109)*(T109+1),-2)</f>
        <v>5400</v>
      </c>
      <c r="V109" s="10">
        <v>2022</v>
      </c>
    </row>
    <row r="110" spans="1:22" x14ac:dyDescent="0.25">
      <c r="A110" s="3">
        <v>8540028</v>
      </c>
      <c r="B110" s="2" t="s">
        <v>40</v>
      </c>
      <c r="C110" s="3" t="s">
        <v>996</v>
      </c>
      <c r="D110" s="3" t="s">
        <v>439</v>
      </c>
      <c r="E110" s="3">
        <v>230</v>
      </c>
      <c r="F110" s="3">
        <v>335</v>
      </c>
      <c r="G110" s="3">
        <v>105</v>
      </c>
      <c r="J110" s="3" t="s">
        <v>814</v>
      </c>
      <c r="K110" s="3">
        <v>3</v>
      </c>
      <c r="V110" s="10"/>
    </row>
    <row r="111" spans="1:22" x14ac:dyDescent="0.25">
      <c r="A111" s="3">
        <v>8540029</v>
      </c>
      <c r="B111" s="2" t="s">
        <v>41</v>
      </c>
      <c r="C111" s="3" t="s">
        <v>1144</v>
      </c>
      <c r="D111" s="3" t="s">
        <v>439</v>
      </c>
      <c r="E111" s="3">
        <v>0</v>
      </c>
      <c r="F111" s="3">
        <v>95</v>
      </c>
      <c r="G111" s="3">
        <v>95</v>
      </c>
      <c r="H111" s="3">
        <v>350</v>
      </c>
      <c r="I111" s="3">
        <v>352</v>
      </c>
      <c r="J111" s="3" t="s">
        <v>10</v>
      </c>
      <c r="K111" s="3">
        <v>4.7</v>
      </c>
      <c r="L111" s="2" t="s">
        <v>1145</v>
      </c>
      <c r="M111" s="8" t="s">
        <v>1255</v>
      </c>
      <c r="N111" s="8" t="s">
        <v>1258</v>
      </c>
      <c r="O111" s="10">
        <v>350</v>
      </c>
      <c r="P111" s="10">
        <v>4</v>
      </c>
      <c r="Q111" s="10">
        <v>2.5</v>
      </c>
      <c r="R111" s="10">
        <v>200</v>
      </c>
      <c r="S111" s="10">
        <f t="shared" ref="S111" si="22">R111*15</f>
        <v>3000</v>
      </c>
      <c r="T111" s="21">
        <v>0.1</v>
      </c>
      <c r="U111" s="14">
        <f t="shared" ref="U111" si="23">ROUNDUP((O111*P111*Q111+S111)*(T111+1),-2)</f>
        <v>7200</v>
      </c>
      <c r="V111" s="20">
        <v>2023</v>
      </c>
    </row>
    <row r="112" spans="1:22" x14ac:dyDescent="0.25">
      <c r="A112" s="3">
        <v>8540029</v>
      </c>
      <c r="B112" s="2" t="s">
        <v>41</v>
      </c>
      <c r="D112" s="3" t="s">
        <v>439</v>
      </c>
      <c r="E112" s="3">
        <v>95</v>
      </c>
      <c r="F112" s="3">
        <v>135</v>
      </c>
      <c r="G112" s="3">
        <v>40</v>
      </c>
      <c r="J112" s="3" t="s">
        <v>10</v>
      </c>
      <c r="K112" s="3">
        <v>4</v>
      </c>
      <c r="V112" s="10"/>
    </row>
    <row r="113" spans="1:22" x14ac:dyDescent="0.25">
      <c r="A113" s="3">
        <v>8540029</v>
      </c>
      <c r="B113" s="2" t="s">
        <v>41</v>
      </c>
      <c r="D113" s="3" t="s">
        <v>439</v>
      </c>
      <c r="E113" s="3">
        <v>135</v>
      </c>
      <c r="F113" s="3">
        <v>290</v>
      </c>
      <c r="G113" s="3">
        <v>155</v>
      </c>
      <c r="J113" s="3" t="s">
        <v>10</v>
      </c>
      <c r="K113" s="3">
        <v>3.5</v>
      </c>
      <c r="V113" s="10"/>
    </row>
    <row r="114" spans="1:22" x14ac:dyDescent="0.25">
      <c r="A114" s="3">
        <v>8540029</v>
      </c>
      <c r="B114" s="2" t="s">
        <v>41</v>
      </c>
      <c r="D114" s="3" t="s">
        <v>439</v>
      </c>
      <c r="E114" s="3">
        <v>290</v>
      </c>
      <c r="F114" s="3">
        <v>350</v>
      </c>
      <c r="G114" s="3">
        <v>60</v>
      </c>
      <c r="J114" s="3" t="s">
        <v>10</v>
      </c>
      <c r="K114" s="3">
        <v>6.4</v>
      </c>
      <c r="V114" s="10"/>
    </row>
    <row r="115" spans="1:22" ht="38.25" x14ac:dyDescent="0.25">
      <c r="A115" s="3">
        <v>8540030</v>
      </c>
      <c r="B115" s="2" t="s">
        <v>42</v>
      </c>
      <c r="C115" s="3" t="s">
        <v>1146</v>
      </c>
      <c r="D115" s="3" t="s">
        <v>439</v>
      </c>
      <c r="E115" s="3">
        <v>0</v>
      </c>
      <c r="F115" s="3">
        <v>95</v>
      </c>
      <c r="G115" s="3">
        <v>95</v>
      </c>
      <c r="H115" s="3">
        <v>965</v>
      </c>
      <c r="I115" s="3">
        <v>960</v>
      </c>
      <c r="J115" s="3" t="s">
        <v>10</v>
      </c>
      <c r="K115" s="3">
        <v>7.1</v>
      </c>
      <c r="L115" s="2" t="s">
        <v>1147</v>
      </c>
      <c r="M115" s="8" t="s">
        <v>1464</v>
      </c>
      <c r="N115" s="8" t="s">
        <v>1760</v>
      </c>
      <c r="O115" s="10">
        <v>400</v>
      </c>
      <c r="P115" s="10">
        <v>7</v>
      </c>
      <c r="Q115" s="10">
        <v>19</v>
      </c>
      <c r="R115" s="10">
        <v>50</v>
      </c>
      <c r="S115" s="10">
        <f t="shared" ref="S115:S116" si="24">R115*15</f>
        <v>750</v>
      </c>
      <c r="T115" s="21">
        <v>0.1</v>
      </c>
      <c r="U115" s="14">
        <f t="shared" ref="U115" si="25">ROUNDUP((O115*P115*Q115+S115)*(T115+1),-2)</f>
        <v>59400</v>
      </c>
      <c r="V115" s="20">
        <v>2021</v>
      </c>
    </row>
    <row r="116" spans="1:22" x14ac:dyDescent="0.25">
      <c r="A116" s="3">
        <v>8540030</v>
      </c>
      <c r="B116" s="2" t="s">
        <v>42</v>
      </c>
      <c r="C116" s="3" t="s">
        <v>1148</v>
      </c>
      <c r="D116" s="3" t="s">
        <v>439</v>
      </c>
      <c r="E116" s="3">
        <v>95</v>
      </c>
      <c r="F116" s="3">
        <v>350</v>
      </c>
      <c r="G116" s="3">
        <v>255</v>
      </c>
      <c r="J116" s="3" t="s">
        <v>10</v>
      </c>
      <c r="K116" s="3">
        <v>6.2</v>
      </c>
      <c r="N116" s="8" t="s">
        <v>1759</v>
      </c>
      <c r="O116" s="10">
        <v>500</v>
      </c>
      <c r="P116" s="10">
        <v>7</v>
      </c>
      <c r="Q116" s="10">
        <v>19</v>
      </c>
      <c r="R116" s="10">
        <v>50</v>
      </c>
      <c r="S116" s="10">
        <f t="shared" si="24"/>
        <v>750</v>
      </c>
      <c r="T116" s="21">
        <v>0.1</v>
      </c>
      <c r="U116" s="14">
        <f t="shared" ref="U116" si="26">ROUNDUP((O116*P116*Q116+S116)*(T116+1),-2)</f>
        <v>74000</v>
      </c>
      <c r="V116" s="10">
        <v>2023</v>
      </c>
    </row>
    <row r="117" spans="1:22" x14ac:dyDescent="0.25">
      <c r="A117" s="3">
        <v>8540030</v>
      </c>
      <c r="B117" s="2" t="s">
        <v>42</v>
      </c>
      <c r="C117" s="3" t="s">
        <v>1149</v>
      </c>
      <c r="D117" s="3" t="s">
        <v>439</v>
      </c>
      <c r="E117" s="3">
        <v>350</v>
      </c>
      <c r="F117" s="3">
        <v>540</v>
      </c>
      <c r="G117" s="3">
        <v>190</v>
      </c>
      <c r="J117" s="3" t="s">
        <v>10</v>
      </c>
      <c r="K117" s="3">
        <v>5.2</v>
      </c>
      <c r="V117" s="10"/>
    </row>
    <row r="118" spans="1:22" x14ac:dyDescent="0.25">
      <c r="A118" s="3">
        <v>8540030</v>
      </c>
      <c r="B118" s="2" t="s">
        <v>42</v>
      </c>
      <c r="C118" s="3" t="s">
        <v>884</v>
      </c>
      <c r="D118" s="3" t="s">
        <v>439</v>
      </c>
      <c r="E118" s="3">
        <v>540</v>
      </c>
      <c r="F118" s="3">
        <v>680</v>
      </c>
      <c r="G118" s="3">
        <v>140</v>
      </c>
      <c r="J118" s="3" t="s">
        <v>10</v>
      </c>
      <c r="K118" s="3">
        <v>7.6</v>
      </c>
      <c r="V118" s="10"/>
    </row>
    <row r="119" spans="1:22" x14ac:dyDescent="0.25">
      <c r="A119" s="3">
        <v>8540030</v>
      </c>
      <c r="B119" s="2" t="s">
        <v>42</v>
      </c>
      <c r="D119" s="3" t="s">
        <v>439</v>
      </c>
      <c r="E119" s="3">
        <v>680</v>
      </c>
      <c r="F119" s="3">
        <v>865</v>
      </c>
      <c r="G119" s="3">
        <v>185</v>
      </c>
      <c r="J119" s="3" t="s">
        <v>10</v>
      </c>
      <c r="K119" s="3">
        <v>6.6</v>
      </c>
      <c r="V119" s="10"/>
    </row>
    <row r="120" spans="1:22" x14ac:dyDescent="0.25">
      <c r="A120" s="3">
        <v>8540030</v>
      </c>
      <c r="B120" s="2" t="s">
        <v>42</v>
      </c>
      <c r="D120" s="3" t="s">
        <v>439</v>
      </c>
      <c r="E120" s="3">
        <v>865</v>
      </c>
      <c r="F120" s="3">
        <v>965</v>
      </c>
      <c r="G120" s="3">
        <v>100</v>
      </c>
      <c r="J120" s="3" t="s">
        <v>10</v>
      </c>
      <c r="K120" s="3">
        <v>5.7</v>
      </c>
      <c r="V120" s="10"/>
    </row>
    <row r="121" spans="1:22" ht="38.25" x14ac:dyDescent="0.25">
      <c r="A121" s="3">
        <v>8540031</v>
      </c>
      <c r="B121" s="2" t="s">
        <v>43</v>
      </c>
      <c r="C121" s="3" t="s">
        <v>1150</v>
      </c>
      <c r="D121" s="3" t="s">
        <v>439</v>
      </c>
      <c r="E121" s="3">
        <v>0</v>
      </c>
      <c r="F121" s="3">
        <v>210</v>
      </c>
      <c r="G121" s="3">
        <v>210</v>
      </c>
      <c r="H121" s="3">
        <v>595</v>
      </c>
      <c r="I121" s="3">
        <v>595</v>
      </c>
      <c r="J121" s="3" t="s">
        <v>10</v>
      </c>
      <c r="K121" s="3">
        <v>4.8</v>
      </c>
      <c r="L121" s="2" t="s">
        <v>1151</v>
      </c>
      <c r="M121" s="8" t="s">
        <v>1793</v>
      </c>
      <c r="N121" s="8" t="s">
        <v>1257</v>
      </c>
      <c r="O121" s="10">
        <v>50</v>
      </c>
      <c r="P121" s="10">
        <v>5</v>
      </c>
      <c r="Q121" s="10">
        <v>2.5</v>
      </c>
      <c r="R121" s="10">
        <v>30</v>
      </c>
      <c r="S121" s="10">
        <f t="shared" ref="S121" si="27">R121*15</f>
        <v>450</v>
      </c>
      <c r="T121" s="21">
        <v>0.1</v>
      </c>
      <c r="U121" s="14">
        <f t="shared" ref="U121" si="28">ROUNDUP((O121*P121*Q121+S121)*(T121+1),-2)</f>
        <v>1200</v>
      </c>
      <c r="V121" s="10">
        <v>2020</v>
      </c>
    </row>
    <row r="122" spans="1:22" x14ac:dyDescent="0.25">
      <c r="A122" s="3">
        <v>8540031</v>
      </c>
      <c r="B122" s="2" t="s">
        <v>43</v>
      </c>
      <c r="C122" s="3" t="s">
        <v>1152</v>
      </c>
      <c r="D122" s="3" t="s">
        <v>439</v>
      </c>
      <c r="E122" s="3">
        <v>210</v>
      </c>
      <c r="F122" s="3">
        <v>470</v>
      </c>
      <c r="G122" s="3">
        <v>260</v>
      </c>
      <c r="J122" s="3" t="s">
        <v>10</v>
      </c>
      <c r="K122" s="3">
        <v>5.4</v>
      </c>
      <c r="M122" s="8" t="s">
        <v>1794</v>
      </c>
      <c r="N122" s="8" t="s">
        <v>1795</v>
      </c>
      <c r="O122" s="10">
        <v>210</v>
      </c>
      <c r="P122" s="10">
        <v>5</v>
      </c>
      <c r="Q122" s="10">
        <v>3.5</v>
      </c>
      <c r="R122" s="10">
        <v>150</v>
      </c>
      <c r="S122" s="10">
        <f t="shared" ref="S122" si="29">R122*15</f>
        <v>2250</v>
      </c>
      <c r="T122" s="21">
        <v>0.1</v>
      </c>
      <c r="U122" s="14">
        <f t="shared" ref="U122" si="30">ROUNDUP((O122*P122*Q122+S122)*(T122+1),-2)</f>
        <v>6600</v>
      </c>
      <c r="V122" s="10">
        <v>2023</v>
      </c>
    </row>
    <row r="123" spans="1:22" x14ac:dyDescent="0.25">
      <c r="A123" s="3">
        <v>8540031</v>
      </c>
      <c r="B123" s="2" t="s">
        <v>43</v>
      </c>
      <c r="C123" s="3" t="s">
        <v>1153</v>
      </c>
      <c r="D123" s="3" t="s">
        <v>439</v>
      </c>
      <c r="E123" s="3">
        <v>470</v>
      </c>
      <c r="F123" s="3">
        <v>595</v>
      </c>
      <c r="G123" s="3">
        <v>125</v>
      </c>
      <c r="J123" s="3" t="s">
        <v>10</v>
      </c>
      <c r="K123" s="3">
        <v>6.2</v>
      </c>
      <c r="V123" s="10"/>
    </row>
    <row r="124" spans="1:22" ht="24" x14ac:dyDescent="0.25">
      <c r="A124" s="3">
        <v>8540032</v>
      </c>
      <c r="B124" s="2" t="s">
        <v>44</v>
      </c>
      <c r="C124" s="3" t="s">
        <v>1048</v>
      </c>
      <c r="D124" s="3" t="s">
        <v>439</v>
      </c>
      <c r="E124" s="3">
        <v>0</v>
      </c>
      <c r="F124" s="3">
        <v>15</v>
      </c>
      <c r="G124" s="3">
        <v>15</v>
      </c>
      <c r="H124" s="3">
        <v>355</v>
      </c>
      <c r="I124" s="3">
        <v>355</v>
      </c>
      <c r="J124" s="3" t="s">
        <v>10</v>
      </c>
      <c r="K124" s="3">
        <v>13.9</v>
      </c>
      <c r="L124" s="7" t="s">
        <v>1728</v>
      </c>
      <c r="M124" s="8" t="s">
        <v>1267</v>
      </c>
      <c r="N124" s="8" t="s">
        <v>1196</v>
      </c>
      <c r="V124" s="10"/>
    </row>
    <row r="125" spans="1:22" x14ac:dyDescent="0.25">
      <c r="A125" s="3">
        <v>8540032</v>
      </c>
      <c r="B125" s="2" t="s">
        <v>44</v>
      </c>
      <c r="D125" s="3" t="s">
        <v>439</v>
      </c>
      <c r="E125" s="3">
        <v>15</v>
      </c>
      <c r="F125" s="3">
        <v>60</v>
      </c>
      <c r="G125" s="3">
        <v>45</v>
      </c>
      <c r="J125" s="3" t="s">
        <v>10</v>
      </c>
      <c r="K125" s="3">
        <v>9.1</v>
      </c>
      <c r="V125" s="10"/>
    </row>
    <row r="126" spans="1:22" x14ac:dyDescent="0.25">
      <c r="A126" s="3">
        <v>8540032</v>
      </c>
      <c r="B126" s="2" t="s">
        <v>44</v>
      </c>
      <c r="D126" s="3" t="s">
        <v>439</v>
      </c>
      <c r="E126" s="3">
        <v>60</v>
      </c>
      <c r="F126" s="3">
        <v>145</v>
      </c>
      <c r="G126" s="3">
        <v>85</v>
      </c>
      <c r="J126" s="3" t="s">
        <v>10</v>
      </c>
      <c r="K126" s="3">
        <v>7.5</v>
      </c>
      <c r="V126" s="10"/>
    </row>
    <row r="127" spans="1:22" x14ac:dyDescent="0.25">
      <c r="A127" s="3">
        <v>8540032</v>
      </c>
      <c r="B127" s="2" t="s">
        <v>44</v>
      </c>
      <c r="D127" s="3" t="s">
        <v>439</v>
      </c>
      <c r="E127" s="3">
        <v>145</v>
      </c>
      <c r="F127" s="3">
        <v>240</v>
      </c>
      <c r="G127" s="3">
        <v>95</v>
      </c>
      <c r="J127" s="3" t="s">
        <v>10</v>
      </c>
      <c r="K127" s="3">
        <v>7</v>
      </c>
      <c r="V127" s="10"/>
    </row>
    <row r="128" spans="1:22" x14ac:dyDescent="0.25">
      <c r="A128" s="3">
        <v>8540032</v>
      </c>
      <c r="B128" s="2" t="s">
        <v>44</v>
      </c>
      <c r="D128" s="3" t="s">
        <v>439</v>
      </c>
      <c r="E128" s="3">
        <v>240</v>
      </c>
      <c r="F128" s="3">
        <v>355</v>
      </c>
      <c r="G128" s="3">
        <v>115</v>
      </c>
      <c r="J128" s="3" t="s">
        <v>10</v>
      </c>
      <c r="K128" s="3">
        <v>7.6</v>
      </c>
      <c r="V128" s="10"/>
    </row>
    <row r="129" spans="1:22" x14ac:dyDescent="0.25">
      <c r="A129" s="3">
        <v>8540033</v>
      </c>
      <c r="B129" s="2" t="s">
        <v>45</v>
      </c>
      <c r="C129" s="3" t="s">
        <v>1154</v>
      </c>
      <c r="D129" s="3" t="s">
        <v>439</v>
      </c>
      <c r="E129" s="3">
        <v>0</v>
      </c>
      <c r="F129" s="3">
        <v>130</v>
      </c>
      <c r="G129" s="3">
        <v>130</v>
      </c>
      <c r="H129" s="3">
        <v>355</v>
      </c>
      <c r="I129" s="3">
        <v>445</v>
      </c>
      <c r="J129" s="3" t="s">
        <v>815</v>
      </c>
      <c r="K129" s="3">
        <v>3.6</v>
      </c>
      <c r="L129" s="2" t="s">
        <v>1156</v>
      </c>
      <c r="M129" s="8" t="s">
        <v>1250</v>
      </c>
      <c r="N129" s="8" t="s">
        <v>1196</v>
      </c>
      <c r="V129" s="10"/>
    </row>
    <row r="130" spans="1:22" x14ac:dyDescent="0.25">
      <c r="A130" s="3">
        <v>8540033</v>
      </c>
      <c r="B130" s="2" t="s">
        <v>45</v>
      </c>
      <c r="C130" s="3" t="s">
        <v>1155</v>
      </c>
      <c r="D130" s="3" t="s">
        <v>439</v>
      </c>
      <c r="E130" s="3">
        <v>130</v>
      </c>
      <c r="F130" s="3">
        <v>270</v>
      </c>
      <c r="G130" s="3">
        <v>140</v>
      </c>
      <c r="J130" s="3" t="s">
        <v>815</v>
      </c>
      <c r="K130" s="3">
        <v>4</v>
      </c>
      <c r="V130" s="10"/>
    </row>
    <row r="131" spans="1:22" x14ac:dyDescent="0.25">
      <c r="A131" s="3">
        <v>8540033</v>
      </c>
      <c r="B131" s="2" t="s">
        <v>45</v>
      </c>
      <c r="D131" s="3" t="s">
        <v>439</v>
      </c>
      <c r="E131" s="3">
        <v>270</v>
      </c>
      <c r="F131" s="3">
        <v>355</v>
      </c>
      <c r="G131" s="3">
        <v>85</v>
      </c>
      <c r="J131" s="3" t="s">
        <v>815</v>
      </c>
      <c r="K131" s="3">
        <v>3.5</v>
      </c>
      <c r="V131" s="10"/>
    </row>
    <row r="132" spans="1:22" ht="38.25" x14ac:dyDescent="0.25">
      <c r="A132" s="3">
        <v>8540034</v>
      </c>
      <c r="B132" s="2" t="s">
        <v>46</v>
      </c>
      <c r="C132" s="3" t="s">
        <v>1157</v>
      </c>
      <c r="D132" s="3" t="s">
        <v>439</v>
      </c>
      <c r="E132" s="3">
        <v>0</v>
      </c>
      <c r="F132" s="3">
        <v>265</v>
      </c>
      <c r="G132" s="3">
        <v>265</v>
      </c>
      <c r="H132" s="3">
        <v>395</v>
      </c>
      <c r="I132" s="3">
        <v>400</v>
      </c>
      <c r="J132" s="3" t="s">
        <v>10</v>
      </c>
      <c r="K132" s="3">
        <v>6.9</v>
      </c>
      <c r="L132" s="7" t="s">
        <v>1725</v>
      </c>
      <c r="M132" s="8" t="s">
        <v>1391</v>
      </c>
      <c r="N132" s="8" t="s">
        <v>1465</v>
      </c>
      <c r="O132" s="10">
        <v>260</v>
      </c>
      <c r="P132" s="10">
        <v>7</v>
      </c>
      <c r="Q132" s="10">
        <v>19</v>
      </c>
      <c r="R132" s="10">
        <v>100</v>
      </c>
      <c r="S132" s="10">
        <f t="shared" ref="S132" si="31">R132*15</f>
        <v>1500</v>
      </c>
      <c r="T132" s="21">
        <v>0.1</v>
      </c>
      <c r="U132" s="14">
        <f t="shared" ref="U132" si="32">ROUNDUP((O132*P132*Q132+S132)*(T132+1),-2)</f>
        <v>39700</v>
      </c>
      <c r="V132" s="10">
        <v>2020</v>
      </c>
    </row>
    <row r="133" spans="1:22" x14ac:dyDescent="0.25">
      <c r="A133" s="3">
        <v>8540034</v>
      </c>
      <c r="B133" s="2" t="s">
        <v>46</v>
      </c>
      <c r="D133" s="3" t="s">
        <v>439</v>
      </c>
      <c r="E133" s="3">
        <v>265</v>
      </c>
      <c r="F133" s="3">
        <v>395</v>
      </c>
      <c r="G133" s="3">
        <v>130</v>
      </c>
      <c r="J133" s="13" t="s">
        <v>815</v>
      </c>
      <c r="K133" s="3">
        <v>4.4000000000000004</v>
      </c>
      <c r="V133" s="10"/>
    </row>
    <row r="134" spans="1:22" x14ac:dyDescent="0.25">
      <c r="A134" s="3">
        <v>8540035</v>
      </c>
      <c r="B134" s="2" t="s">
        <v>47</v>
      </c>
      <c r="C134" s="3" t="s">
        <v>1158</v>
      </c>
      <c r="D134" s="3" t="s">
        <v>439</v>
      </c>
      <c r="E134" s="3">
        <v>0</v>
      </c>
      <c r="F134" s="3">
        <v>35</v>
      </c>
      <c r="G134" s="3">
        <v>35</v>
      </c>
      <c r="H134" s="3">
        <v>85</v>
      </c>
      <c r="I134" s="3">
        <v>85</v>
      </c>
      <c r="J134" s="3" t="s">
        <v>12</v>
      </c>
      <c r="K134" s="3">
        <v>2.8</v>
      </c>
      <c r="L134" s="2" t="s">
        <v>811</v>
      </c>
      <c r="M134" s="8" t="s">
        <v>1191</v>
      </c>
      <c r="N134" s="8" t="s">
        <v>1247</v>
      </c>
      <c r="O134" s="10">
        <v>40</v>
      </c>
      <c r="P134" s="10">
        <v>3</v>
      </c>
      <c r="Q134" s="10">
        <v>4</v>
      </c>
      <c r="S134" s="10">
        <f t="shared" ref="S134" si="33">R134*15</f>
        <v>0</v>
      </c>
      <c r="T134" s="21">
        <v>0.1</v>
      </c>
      <c r="U134" s="14">
        <f t="shared" ref="U134" si="34">ROUNDUP((O134*P134*Q134+S134)*(T134+1),-2)</f>
        <v>600</v>
      </c>
      <c r="V134" s="10">
        <v>2024</v>
      </c>
    </row>
    <row r="135" spans="1:22" x14ac:dyDescent="0.25">
      <c r="A135" s="3">
        <v>8540035</v>
      </c>
      <c r="B135" s="2" t="s">
        <v>47</v>
      </c>
      <c r="D135" s="3" t="s">
        <v>439</v>
      </c>
      <c r="E135" s="3">
        <v>35</v>
      </c>
      <c r="F135" s="3">
        <v>85</v>
      </c>
      <c r="G135" s="3">
        <v>50</v>
      </c>
      <c r="J135" s="3" t="s">
        <v>14</v>
      </c>
      <c r="K135" s="3">
        <v>2</v>
      </c>
      <c r="V135" s="10"/>
    </row>
    <row r="136" spans="1:22" ht="25.5" x14ac:dyDescent="0.25">
      <c r="A136" s="3">
        <v>8540036</v>
      </c>
      <c r="B136" s="2" t="s">
        <v>48</v>
      </c>
      <c r="C136" s="3" t="s">
        <v>1159</v>
      </c>
      <c r="D136" s="3" t="s">
        <v>439</v>
      </c>
      <c r="E136" s="3">
        <v>0</v>
      </c>
      <c r="F136" s="3">
        <v>240</v>
      </c>
      <c r="G136" s="3">
        <v>240</v>
      </c>
      <c r="H136" s="3">
        <v>585</v>
      </c>
      <c r="I136" s="3">
        <v>580</v>
      </c>
      <c r="J136" s="13" t="s">
        <v>815</v>
      </c>
      <c r="K136" s="3">
        <v>4.5999999999999996</v>
      </c>
      <c r="L136" s="2" t="s">
        <v>1160</v>
      </c>
      <c r="M136" s="8" t="s">
        <v>1259</v>
      </c>
      <c r="N136" s="8" t="s">
        <v>1445</v>
      </c>
      <c r="O136" s="10">
        <v>575</v>
      </c>
      <c r="P136" s="10">
        <v>5</v>
      </c>
      <c r="Q136" s="10">
        <v>3.5</v>
      </c>
      <c r="R136" s="10">
        <v>200</v>
      </c>
      <c r="S136" s="10">
        <f t="shared" ref="S136" si="35">R136*15</f>
        <v>3000</v>
      </c>
      <c r="T136" s="21">
        <v>0.1</v>
      </c>
      <c r="U136" s="14">
        <f t="shared" ref="U136" si="36">ROUNDUP((O136*P136*Q136+S136)*(T136+1),-2)</f>
        <v>14400</v>
      </c>
      <c r="V136" s="10">
        <v>2022</v>
      </c>
    </row>
    <row r="137" spans="1:22" x14ac:dyDescent="0.25">
      <c r="A137" s="3">
        <v>8540036</v>
      </c>
      <c r="B137" s="2" t="s">
        <v>48</v>
      </c>
      <c r="D137" s="3" t="s">
        <v>439</v>
      </c>
      <c r="E137" s="3">
        <v>240</v>
      </c>
      <c r="F137" s="3">
        <v>585</v>
      </c>
      <c r="G137" s="3">
        <v>345</v>
      </c>
      <c r="J137" s="13" t="s">
        <v>815</v>
      </c>
      <c r="K137" s="3">
        <v>4.3</v>
      </c>
      <c r="V137" s="10"/>
    </row>
    <row r="138" spans="1:22" x14ac:dyDescent="0.25">
      <c r="A138" s="3">
        <v>8540037</v>
      </c>
      <c r="B138" s="2" t="s">
        <v>49</v>
      </c>
      <c r="C138" s="3" t="s">
        <v>1161</v>
      </c>
      <c r="D138" s="3" t="s">
        <v>439</v>
      </c>
      <c r="E138" s="3">
        <v>0</v>
      </c>
      <c r="F138" s="3">
        <v>105</v>
      </c>
      <c r="G138" s="3">
        <v>105</v>
      </c>
      <c r="H138" s="3">
        <v>385</v>
      </c>
      <c r="I138" s="3">
        <v>385</v>
      </c>
      <c r="J138" s="3" t="s">
        <v>10</v>
      </c>
      <c r="K138" s="3">
        <v>3.5</v>
      </c>
      <c r="L138" s="2" t="s">
        <v>1163</v>
      </c>
      <c r="M138" s="8" t="s">
        <v>1261</v>
      </c>
      <c r="N138" s="8" t="s">
        <v>1262</v>
      </c>
      <c r="O138" s="10">
        <v>370</v>
      </c>
      <c r="P138" s="10">
        <v>5.5</v>
      </c>
      <c r="Q138" s="10">
        <v>2.5</v>
      </c>
      <c r="R138" s="10">
        <v>200</v>
      </c>
      <c r="S138" s="10">
        <f t="shared" ref="S138" si="37">R138*15</f>
        <v>3000</v>
      </c>
      <c r="T138" s="21">
        <v>0.1</v>
      </c>
      <c r="U138" s="14">
        <f t="shared" ref="U138" si="38">ROUNDUP((O138*P138*Q138+S138)*(T138+1),-2)</f>
        <v>8900</v>
      </c>
      <c r="V138" s="10">
        <v>2022</v>
      </c>
    </row>
    <row r="139" spans="1:22" x14ac:dyDescent="0.25">
      <c r="A139" s="3">
        <v>8540037</v>
      </c>
      <c r="B139" s="2" t="s">
        <v>49</v>
      </c>
      <c r="C139" s="3" t="s">
        <v>1162</v>
      </c>
      <c r="D139" s="3" t="s">
        <v>439</v>
      </c>
      <c r="E139" s="3">
        <v>105</v>
      </c>
      <c r="F139" s="3">
        <v>280</v>
      </c>
      <c r="G139" s="3">
        <v>175</v>
      </c>
      <c r="J139" s="3" t="s">
        <v>10</v>
      </c>
      <c r="K139" s="3">
        <v>5.7</v>
      </c>
      <c r="V139" s="10"/>
    </row>
    <row r="140" spans="1:22" x14ac:dyDescent="0.25">
      <c r="A140" s="3">
        <v>8540037</v>
      </c>
      <c r="B140" s="2" t="s">
        <v>49</v>
      </c>
      <c r="D140" s="3" t="s">
        <v>439</v>
      </c>
      <c r="E140" s="3">
        <v>280</v>
      </c>
      <c r="F140" s="3">
        <v>385</v>
      </c>
      <c r="G140" s="3">
        <v>105</v>
      </c>
      <c r="J140" s="3" t="s">
        <v>10</v>
      </c>
      <c r="K140" s="3">
        <v>5.8</v>
      </c>
      <c r="V140" s="10"/>
    </row>
    <row r="141" spans="1:22" x14ac:dyDescent="0.25">
      <c r="A141" s="3">
        <v>8540038</v>
      </c>
      <c r="B141" s="15" t="s">
        <v>50</v>
      </c>
      <c r="C141" s="3" t="s">
        <v>1164</v>
      </c>
      <c r="D141" s="3" t="s">
        <v>439</v>
      </c>
      <c r="E141" s="3">
        <v>0</v>
      </c>
      <c r="F141" s="3">
        <v>10</v>
      </c>
      <c r="G141" s="3">
        <v>10</v>
      </c>
      <c r="H141" s="3">
        <v>130</v>
      </c>
      <c r="I141" s="3">
        <v>131</v>
      </c>
      <c r="J141" s="3" t="s">
        <v>10</v>
      </c>
      <c r="K141" s="3">
        <v>5</v>
      </c>
      <c r="L141" s="2" t="s">
        <v>816</v>
      </c>
      <c r="M141" s="8" t="s">
        <v>1392</v>
      </c>
      <c r="N141" s="8" t="s">
        <v>1393</v>
      </c>
      <c r="O141" s="10">
        <v>130</v>
      </c>
      <c r="P141" s="10">
        <v>4</v>
      </c>
      <c r="Q141" s="10">
        <v>2.5</v>
      </c>
      <c r="R141" s="10">
        <v>100</v>
      </c>
      <c r="S141" s="10">
        <f t="shared" ref="S141" si="39">R141*15</f>
        <v>1500</v>
      </c>
      <c r="T141" s="21">
        <v>0.1</v>
      </c>
      <c r="U141" s="14">
        <f t="shared" ref="U141" si="40">ROUNDUP((O141*P141*Q141+S141)*(T141+1),-2)</f>
        <v>3100</v>
      </c>
      <c r="V141" s="10">
        <v>2022</v>
      </c>
    </row>
    <row r="142" spans="1:22" x14ac:dyDescent="0.25">
      <c r="A142" s="3">
        <v>8540038</v>
      </c>
      <c r="B142" s="2" t="s">
        <v>50</v>
      </c>
      <c r="D142" s="3" t="s">
        <v>439</v>
      </c>
      <c r="E142" s="3">
        <v>10</v>
      </c>
      <c r="F142" s="3">
        <v>100</v>
      </c>
      <c r="G142" s="3">
        <v>90</v>
      </c>
      <c r="J142" s="3" t="s">
        <v>10</v>
      </c>
      <c r="K142" s="3">
        <v>4.3</v>
      </c>
      <c r="V142" s="10"/>
    </row>
    <row r="143" spans="1:22" x14ac:dyDescent="0.25">
      <c r="A143" s="3">
        <v>8540038</v>
      </c>
      <c r="B143" s="2" t="s">
        <v>50</v>
      </c>
      <c r="D143" s="3" t="s">
        <v>439</v>
      </c>
      <c r="E143" s="3">
        <v>100</v>
      </c>
      <c r="F143" s="3">
        <v>130</v>
      </c>
      <c r="G143" s="3">
        <v>30</v>
      </c>
      <c r="J143" s="3" t="s">
        <v>10</v>
      </c>
      <c r="K143" s="3">
        <v>3</v>
      </c>
      <c r="V143" s="10"/>
    </row>
    <row r="144" spans="1:22" ht="25.5" x14ac:dyDescent="0.25">
      <c r="A144" s="3">
        <v>8540039</v>
      </c>
      <c r="B144" s="2" t="s">
        <v>51</v>
      </c>
      <c r="C144" s="3" t="s">
        <v>1165</v>
      </c>
      <c r="D144" s="3" t="s">
        <v>439</v>
      </c>
      <c r="E144" s="3">
        <v>0</v>
      </c>
      <c r="F144" s="3">
        <v>165</v>
      </c>
      <c r="G144" s="3">
        <v>165</v>
      </c>
      <c r="H144" s="3">
        <v>165</v>
      </c>
      <c r="I144" s="3">
        <v>164</v>
      </c>
      <c r="J144" s="3" t="s">
        <v>12</v>
      </c>
      <c r="K144" s="3">
        <v>3.8</v>
      </c>
      <c r="L144" s="2" t="s">
        <v>817</v>
      </c>
      <c r="M144" s="8" t="s">
        <v>1263</v>
      </c>
      <c r="N144" s="8" t="s">
        <v>1196</v>
      </c>
      <c r="V144" s="10"/>
    </row>
    <row r="145" spans="1:22" x14ac:dyDescent="0.25">
      <c r="A145" s="3">
        <v>8540040</v>
      </c>
      <c r="B145" s="2" t="s">
        <v>52</v>
      </c>
      <c r="C145" s="3" t="s">
        <v>1166</v>
      </c>
      <c r="D145" s="3" t="s">
        <v>439</v>
      </c>
      <c r="E145" s="3">
        <v>0</v>
      </c>
      <c r="F145" s="3">
        <v>90</v>
      </c>
      <c r="G145" s="3">
        <v>90</v>
      </c>
      <c r="I145" s="3">
        <v>55</v>
      </c>
      <c r="J145" s="3" t="s">
        <v>1198</v>
      </c>
      <c r="K145" s="3">
        <v>2.5</v>
      </c>
      <c r="L145" s="2" t="s">
        <v>818</v>
      </c>
      <c r="M145" s="8" t="s">
        <v>1199</v>
      </c>
      <c r="N145" s="8" t="s">
        <v>1196</v>
      </c>
      <c r="V145" s="10"/>
    </row>
    <row r="146" spans="1:22" x14ac:dyDescent="0.25">
      <c r="A146" s="3">
        <v>8540041</v>
      </c>
      <c r="B146" s="2" t="s">
        <v>53</v>
      </c>
      <c r="C146" s="3" t="s">
        <v>1167</v>
      </c>
      <c r="D146" s="3" t="s">
        <v>439</v>
      </c>
      <c r="E146" s="3">
        <v>0</v>
      </c>
      <c r="F146" s="3">
        <v>70</v>
      </c>
      <c r="G146" s="3">
        <v>70</v>
      </c>
      <c r="H146" s="3">
        <v>180</v>
      </c>
      <c r="I146" s="3">
        <v>177</v>
      </c>
      <c r="J146" s="3" t="s">
        <v>815</v>
      </c>
      <c r="K146" s="3">
        <v>3.5</v>
      </c>
      <c r="L146" s="2" t="s">
        <v>925</v>
      </c>
      <c r="M146" s="8" t="s">
        <v>1264</v>
      </c>
      <c r="N146" s="8" t="s">
        <v>1196</v>
      </c>
      <c r="V146" s="10"/>
    </row>
    <row r="147" spans="1:22" x14ac:dyDescent="0.25">
      <c r="A147" s="3">
        <v>8540041</v>
      </c>
      <c r="B147" s="2" t="s">
        <v>53</v>
      </c>
      <c r="D147" s="3" t="s">
        <v>439</v>
      </c>
      <c r="E147" s="3">
        <v>70</v>
      </c>
      <c r="F147" s="3">
        <v>180</v>
      </c>
      <c r="G147" s="3">
        <v>110</v>
      </c>
      <c r="J147" s="3" t="s">
        <v>815</v>
      </c>
      <c r="K147" s="3">
        <v>3</v>
      </c>
      <c r="V147" s="10"/>
    </row>
    <row r="148" spans="1:22" ht="25.5" x14ac:dyDescent="0.25">
      <c r="A148" s="3">
        <v>8540042</v>
      </c>
      <c r="B148" s="15" t="s">
        <v>54</v>
      </c>
      <c r="C148" s="3" t="s">
        <v>1106</v>
      </c>
      <c r="D148" s="3" t="s">
        <v>439</v>
      </c>
      <c r="E148" s="3">
        <v>0</v>
      </c>
      <c r="F148" s="3">
        <v>75</v>
      </c>
      <c r="G148" s="3">
        <v>75</v>
      </c>
      <c r="H148" s="3">
        <v>1735</v>
      </c>
      <c r="I148" s="3">
        <v>1735</v>
      </c>
      <c r="J148" s="3" t="s">
        <v>10</v>
      </c>
      <c r="K148" s="3">
        <v>7.7</v>
      </c>
      <c r="L148" s="2" t="s">
        <v>1170</v>
      </c>
      <c r="M148" s="8" t="s">
        <v>1394</v>
      </c>
      <c r="N148" s="17" t="s">
        <v>1395</v>
      </c>
      <c r="O148" s="22">
        <v>600</v>
      </c>
      <c r="P148" s="22">
        <v>6</v>
      </c>
      <c r="Q148" s="22">
        <v>3.5</v>
      </c>
      <c r="R148" s="22">
        <v>200</v>
      </c>
      <c r="S148" s="10">
        <f t="shared" ref="S148" si="41">R148*15</f>
        <v>3000</v>
      </c>
      <c r="T148" s="21">
        <v>0.1</v>
      </c>
      <c r="U148" s="14">
        <f t="shared" ref="U148" si="42">ROUNDUP((O148*P148*Q148+S148)*(T148+1),-2)</f>
        <v>17200</v>
      </c>
      <c r="V148" s="20">
        <v>2023</v>
      </c>
    </row>
    <row r="149" spans="1:22" x14ac:dyDescent="0.25">
      <c r="A149" s="3">
        <v>8540042</v>
      </c>
      <c r="B149" s="2" t="s">
        <v>54</v>
      </c>
      <c r="C149" s="3" t="s">
        <v>1168</v>
      </c>
      <c r="D149" s="3" t="s">
        <v>439</v>
      </c>
      <c r="E149" s="3">
        <v>75</v>
      </c>
      <c r="F149" s="3">
        <v>110</v>
      </c>
      <c r="G149" s="3">
        <v>35</v>
      </c>
      <c r="J149" s="3" t="s">
        <v>10</v>
      </c>
      <c r="K149" s="3">
        <v>7.9</v>
      </c>
      <c r="V149" s="10"/>
    </row>
    <row r="150" spans="1:22" x14ac:dyDescent="0.25">
      <c r="A150" s="3">
        <v>8540042</v>
      </c>
      <c r="B150" s="2" t="s">
        <v>54</v>
      </c>
      <c r="C150" s="3" t="s">
        <v>1169</v>
      </c>
      <c r="D150" s="3" t="s">
        <v>439</v>
      </c>
      <c r="E150" s="3">
        <v>110</v>
      </c>
      <c r="F150" s="3">
        <v>200</v>
      </c>
      <c r="G150" s="3">
        <v>90</v>
      </c>
      <c r="J150" s="3" t="s">
        <v>10</v>
      </c>
      <c r="K150" s="3">
        <v>7.2</v>
      </c>
      <c r="V150" s="10"/>
    </row>
    <row r="151" spans="1:22" x14ac:dyDescent="0.25">
      <c r="A151" s="3">
        <v>8540042</v>
      </c>
      <c r="B151" s="2" t="s">
        <v>54</v>
      </c>
      <c r="D151" s="3" t="s">
        <v>439</v>
      </c>
      <c r="E151" s="3">
        <v>200</v>
      </c>
      <c r="F151" s="3">
        <v>310</v>
      </c>
      <c r="G151" s="3">
        <v>110</v>
      </c>
      <c r="J151" s="3" t="s">
        <v>10</v>
      </c>
      <c r="K151" s="3">
        <v>7.5</v>
      </c>
      <c r="V151" s="10"/>
    </row>
    <row r="152" spans="1:22" x14ac:dyDescent="0.25">
      <c r="A152" s="3">
        <v>8540042</v>
      </c>
      <c r="B152" s="2" t="s">
        <v>54</v>
      </c>
      <c r="D152" s="3" t="s">
        <v>439</v>
      </c>
      <c r="E152" s="3">
        <v>310</v>
      </c>
      <c r="F152" s="3">
        <v>1100</v>
      </c>
      <c r="G152" s="3">
        <v>790</v>
      </c>
      <c r="J152" s="3" t="s">
        <v>10</v>
      </c>
      <c r="K152" s="3">
        <v>7.8</v>
      </c>
      <c r="V152" s="10"/>
    </row>
    <row r="153" spans="1:22" x14ac:dyDescent="0.25">
      <c r="A153" s="3">
        <v>8540042</v>
      </c>
      <c r="B153" s="2" t="s">
        <v>54</v>
      </c>
      <c r="D153" s="3" t="s">
        <v>439</v>
      </c>
      <c r="E153" s="3">
        <v>1100</v>
      </c>
      <c r="F153" s="3">
        <v>1195</v>
      </c>
      <c r="G153" s="3">
        <v>95</v>
      </c>
      <c r="J153" s="3" t="s">
        <v>10</v>
      </c>
      <c r="K153" s="3">
        <v>7</v>
      </c>
      <c r="V153" s="10"/>
    </row>
    <row r="154" spans="1:22" x14ac:dyDescent="0.25">
      <c r="A154" s="3">
        <v>8540042</v>
      </c>
      <c r="B154" s="2" t="s">
        <v>54</v>
      </c>
      <c r="D154" s="3" t="s">
        <v>439</v>
      </c>
      <c r="E154" s="3">
        <v>1195</v>
      </c>
      <c r="F154" s="3">
        <v>1215</v>
      </c>
      <c r="G154" s="3">
        <v>20</v>
      </c>
      <c r="J154" s="3" t="s">
        <v>10</v>
      </c>
      <c r="K154" s="3">
        <v>8.1</v>
      </c>
      <c r="V154" s="10"/>
    </row>
    <row r="155" spans="1:22" x14ac:dyDescent="0.25">
      <c r="A155" s="3">
        <v>8540042</v>
      </c>
      <c r="B155" s="2" t="s">
        <v>54</v>
      </c>
      <c r="D155" s="3" t="s">
        <v>439</v>
      </c>
      <c r="E155" s="3">
        <v>1215</v>
      </c>
      <c r="F155" s="3">
        <v>1370</v>
      </c>
      <c r="G155" s="3">
        <v>155</v>
      </c>
      <c r="J155" s="3" t="s">
        <v>10</v>
      </c>
      <c r="K155" s="3">
        <v>5.0999999999999996</v>
      </c>
      <c r="V155" s="10"/>
    </row>
    <row r="156" spans="1:22" x14ac:dyDescent="0.25">
      <c r="A156" s="3">
        <v>8540042</v>
      </c>
      <c r="B156" s="2" t="s">
        <v>54</v>
      </c>
      <c r="D156" s="3" t="s">
        <v>439</v>
      </c>
      <c r="E156" s="3">
        <v>1370</v>
      </c>
      <c r="F156" s="3">
        <v>1680</v>
      </c>
      <c r="G156" s="3">
        <v>310</v>
      </c>
      <c r="J156" s="3" t="s">
        <v>10</v>
      </c>
      <c r="K156" s="3">
        <v>5.8</v>
      </c>
      <c r="V156" s="10"/>
    </row>
    <row r="157" spans="1:22" x14ac:dyDescent="0.25">
      <c r="A157" s="3">
        <v>8540042</v>
      </c>
      <c r="B157" s="2" t="s">
        <v>54</v>
      </c>
      <c r="D157" s="3" t="s">
        <v>439</v>
      </c>
      <c r="E157" s="3">
        <v>1680</v>
      </c>
      <c r="F157" s="3">
        <v>1735</v>
      </c>
      <c r="G157" s="3">
        <v>55</v>
      </c>
      <c r="J157" s="3" t="s">
        <v>10</v>
      </c>
      <c r="K157" s="3">
        <v>11.1</v>
      </c>
      <c r="V157" s="10"/>
    </row>
    <row r="158" spans="1:22" x14ac:dyDescent="0.25">
      <c r="A158" s="3">
        <v>8540043</v>
      </c>
      <c r="B158" s="2" t="s">
        <v>55</v>
      </c>
      <c r="C158" s="3" t="s">
        <v>1171</v>
      </c>
      <c r="D158" s="3" t="s">
        <v>439</v>
      </c>
      <c r="E158" s="3">
        <v>0</v>
      </c>
      <c r="F158" s="3">
        <v>25</v>
      </c>
      <c r="G158" s="3">
        <v>25</v>
      </c>
      <c r="H158" s="3">
        <v>310</v>
      </c>
      <c r="I158" s="3">
        <v>307</v>
      </c>
      <c r="J158" s="13" t="s">
        <v>820</v>
      </c>
      <c r="K158" s="3">
        <v>5.2</v>
      </c>
      <c r="L158" s="2" t="s">
        <v>819</v>
      </c>
      <c r="M158" s="8" t="s">
        <v>1265</v>
      </c>
      <c r="N158" s="8" t="s">
        <v>1266</v>
      </c>
      <c r="O158" s="10">
        <v>300</v>
      </c>
      <c r="P158" s="10">
        <v>5</v>
      </c>
      <c r="Q158" s="10">
        <v>2.5</v>
      </c>
      <c r="R158" s="10">
        <v>100</v>
      </c>
      <c r="S158" s="10">
        <f>R158*15</f>
        <v>1500</v>
      </c>
      <c r="T158" s="21">
        <v>0.1</v>
      </c>
      <c r="U158" s="14">
        <f t="shared" ref="U158" si="43">ROUNDUP((O158*P158*Q158+S158)*(T158+1),-2)</f>
        <v>5800</v>
      </c>
      <c r="V158" s="20">
        <v>2023</v>
      </c>
    </row>
    <row r="159" spans="1:22" x14ac:dyDescent="0.25">
      <c r="A159" s="3">
        <v>8540043</v>
      </c>
      <c r="B159" s="2" t="s">
        <v>55</v>
      </c>
      <c r="C159" s="3" t="s">
        <v>1172</v>
      </c>
      <c r="D159" s="3" t="s">
        <v>439</v>
      </c>
      <c r="E159" s="3">
        <v>25</v>
      </c>
      <c r="F159" s="3">
        <v>105</v>
      </c>
      <c r="G159" s="3">
        <v>80</v>
      </c>
      <c r="J159" s="13" t="s">
        <v>820</v>
      </c>
      <c r="K159" s="3">
        <v>4.5</v>
      </c>
      <c r="V159" s="10"/>
    </row>
    <row r="160" spans="1:22" x14ac:dyDescent="0.25">
      <c r="A160" s="3">
        <v>8540043</v>
      </c>
      <c r="B160" s="2" t="s">
        <v>55</v>
      </c>
      <c r="D160" s="3" t="s">
        <v>439</v>
      </c>
      <c r="E160" s="3">
        <v>105</v>
      </c>
      <c r="F160" s="3">
        <v>190</v>
      </c>
      <c r="G160" s="3">
        <v>85</v>
      </c>
      <c r="J160" s="13" t="s">
        <v>820</v>
      </c>
      <c r="K160" s="3">
        <v>4</v>
      </c>
      <c r="V160" s="10"/>
    </row>
    <row r="161" spans="1:22" x14ac:dyDescent="0.25">
      <c r="A161" s="3">
        <v>8540043</v>
      </c>
      <c r="B161" s="2" t="s">
        <v>55</v>
      </c>
      <c r="D161" s="3" t="s">
        <v>439</v>
      </c>
      <c r="E161" s="3">
        <v>190</v>
      </c>
      <c r="F161" s="3">
        <v>250</v>
      </c>
      <c r="G161" s="3">
        <v>60</v>
      </c>
      <c r="J161" s="13" t="s">
        <v>820</v>
      </c>
      <c r="K161" s="3">
        <v>5.8</v>
      </c>
      <c r="V161" s="10"/>
    </row>
    <row r="162" spans="1:22" x14ac:dyDescent="0.25">
      <c r="A162" s="3">
        <v>8540043</v>
      </c>
      <c r="B162" s="2" t="s">
        <v>55</v>
      </c>
      <c r="D162" s="3" t="s">
        <v>439</v>
      </c>
      <c r="E162" s="3">
        <v>250</v>
      </c>
      <c r="F162" s="3">
        <v>310</v>
      </c>
      <c r="G162" s="3">
        <v>60</v>
      </c>
      <c r="J162" s="3" t="s">
        <v>13</v>
      </c>
      <c r="K162" s="3">
        <v>6.2</v>
      </c>
      <c r="V162" s="10"/>
    </row>
    <row r="163" spans="1:22" x14ac:dyDescent="0.25">
      <c r="A163" s="3">
        <v>8540044</v>
      </c>
      <c r="B163" s="2" t="s">
        <v>56</v>
      </c>
      <c r="C163" s="3" t="s">
        <v>1173</v>
      </c>
      <c r="D163" s="3" t="s">
        <v>439</v>
      </c>
      <c r="E163" s="3">
        <v>0</v>
      </c>
      <c r="F163" s="3">
        <v>215</v>
      </c>
      <c r="G163" s="3">
        <v>215</v>
      </c>
      <c r="H163" s="3">
        <v>325</v>
      </c>
      <c r="I163" s="3">
        <v>297</v>
      </c>
      <c r="J163" s="3" t="s">
        <v>10</v>
      </c>
      <c r="K163" s="3">
        <v>5.2</v>
      </c>
      <c r="L163" s="7" t="s">
        <v>1175</v>
      </c>
      <c r="M163" s="8" t="s">
        <v>1267</v>
      </c>
      <c r="N163" s="8" t="s">
        <v>1196</v>
      </c>
      <c r="V163" s="10"/>
    </row>
    <row r="164" spans="1:22" x14ac:dyDescent="0.25">
      <c r="A164" s="3">
        <v>8540044</v>
      </c>
      <c r="B164" s="2" t="s">
        <v>56</v>
      </c>
      <c r="C164" s="3" t="s">
        <v>1174</v>
      </c>
      <c r="D164" s="3" t="s">
        <v>439</v>
      </c>
      <c r="E164" s="3">
        <v>215</v>
      </c>
      <c r="F164" s="3">
        <v>225</v>
      </c>
      <c r="G164" s="3">
        <v>10</v>
      </c>
      <c r="J164" s="3" t="s">
        <v>13</v>
      </c>
      <c r="K164" s="3">
        <v>4.4000000000000004</v>
      </c>
      <c r="V164" s="10"/>
    </row>
    <row r="165" spans="1:22" x14ac:dyDescent="0.25">
      <c r="A165" s="3">
        <v>8540044</v>
      </c>
      <c r="B165" s="2" t="s">
        <v>56</v>
      </c>
      <c r="D165" s="3" t="s">
        <v>439</v>
      </c>
      <c r="E165" s="3">
        <v>225</v>
      </c>
      <c r="F165" s="3">
        <v>285</v>
      </c>
      <c r="G165" s="3">
        <v>60</v>
      </c>
      <c r="J165" s="3" t="s">
        <v>12</v>
      </c>
      <c r="K165" s="3">
        <v>4.3</v>
      </c>
      <c r="V165" s="10"/>
    </row>
    <row r="166" spans="1:22" x14ac:dyDescent="0.25">
      <c r="A166" s="3">
        <v>8540044</v>
      </c>
      <c r="B166" s="2" t="s">
        <v>56</v>
      </c>
      <c r="D166" s="3" t="s">
        <v>439</v>
      </c>
      <c r="E166" s="3">
        <v>285</v>
      </c>
      <c r="F166" s="3">
        <v>325</v>
      </c>
      <c r="G166" s="3">
        <v>40</v>
      </c>
      <c r="J166" s="3" t="s">
        <v>12</v>
      </c>
      <c r="K166" s="3">
        <v>3</v>
      </c>
      <c r="V166" s="10"/>
    </row>
    <row r="167" spans="1:22" ht="25.5" x14ac:dyDescent="0.25">
      <c r="A167" s="3">
        <v>8540045</v>
      </c>
      <c r="B167" s="2" t="s">
        <v>57</v>
      </c>
      <c r="C167" s="3" t="s">
        <v>1176</v>
      </c>
      <c r="D167" s="3" t="s">
        <v>439</v>
      </c>
      <c r="E167" s="3">
        <v>0</v>
      </c>
      <c r="F167" s="3">
        <v>365</v>
      </c>
      <c r="G167" s="3">
        <v>365</v>
      </c>
      <c r="H167" s="3">
        <v>725</v>
      </c>
      <c r="I167" s="3">
        <v>730</v>
      </c>
      <c r="J167" s="3" t="s">
        <v>10</v>
      </c>
      <c r="K167" s="3">
        <v>5.9</v>
      </c>
      <c r="L167" s="2" t="s">
        <v>821</v>
      </c>
      <c r="M167" s="8" t="s">
        <v>1200</v>
      </c>
      <c r="N167" s="8" t="s">
        <v>1268</v>
      </c>
      <c r="O167" s="10">
        <v>725</v>
      </c>
      <c r="P167" s="10">
        <v>5</v>
      </c>
      <c r="Q167" s="10">
        <v>3.5</v>
      </c>
      <c r="R167" s="10">
        <v>200</v>
      </c>
      <c r="S167" s="10">
        <f>R167*15</f>
        <v>3000</v>
      </c>
      <c r="T167" s="21">
        <v>0.1</v>
      </c>
      <c r="U167" s="14">
        <f t="shared" ref="U167" si="44">ROUNDUP((O167*P167*Q167+S167)*(T167+1),-2)</f>
        <v>17300</v>
      </c>
      <c r="V167" s="10">
        <v>2020</v>
      </c>
    </row>
    <row r="168" spans="1:22" x14ac:dyDescent="0.25">
      <c r="A168" s="3">
        <v>8540045</v>
      </c>
      <c r="B168" s="2" t="s">
        <v>57</v>
      </c>
      <c r="D168" s="3" t="s">
        <v>439</v>
      </c>
      <c r="E168" s="3">
        <v>365</v>
      </c>
      <c r="F168" s="3">
        <v>500</v>
      </c>
      <c r="G168" s="3">
        <v>135</v>
      </c>
      <c r="J168" s="3" t="s">
        <v>10</v>
      </c>
      <c r="K168" s="3">
        <v>4.5</v>
      </c>
      <c r="V168" s="10"/>
    </row>
    <row r="169" spans="1:22" x14ac:dyDescent="0.25">
      <c r="A169" s="3">
        <v>8540045</v>
      </c>
      <c r="B169" s="2" t="s">
        <v>57</v>
      </c>
      <c r="D169" s="3" t="s">
        <v>439</v>
      </c>
      <c r="E169" s="3">
        <v>500</v>
      </c>
      <c r="F169" s="3">
        <v>725</v>
      </c>
      <c r="G169" s="3">
        <v>225</v>
      </c>
      <c r="J169" s="3" t="s">
        <v>10</v>
      </c>
      <c r="K169" s="3">
        <v>5.6</v>
      </c>
      <c r="V169" s="10"/>
    </row>
    <row r="170" spans="1:22" ht="24" x14ac:dyDescent="0.25">
      <c r="A170" s="3">
        <v>8540046</v>
      </c>
      <c r="B170" s="2" t="s">
        <v>58</v>
      </c>
      <c r="C170" s="3" t="s">
        <v>1027</v>
      </c>
      <c r="D170" s="3" t="s">
        <v>439</v>
      </c>
      <c r="E170" s="3">
        <v>0</v>
      </c>
      <c r="F170" s="3">
        <v>95</v>
      </c>
      <c r="G170" s="3">
        <v>95</v>
      </c>
      <c r="H170" s="3">
        <v>760</v>
      </c>
      <c r="I170" s="3">
        <v>760</v>
      </c>
      <c r="J170" s="3" t="s">
        <v>10</v>
      </c>
      <c r="K170" s="3">
        <v>7.4</v>
      </c>
      <c r="L170" s="7" t="s">
        <v>1177</v>
      </c>
      <c r="M170" s="8" t="s">
        <v>1269</v>
      </c>
      <c r="N170" s="8" t="s">
        <v>1766</v>
      </c>
      <c r="O170" s="10">
        <v>300</v>
      </c>
      <c r="P170" s="10">
        <v>7</v>
      </c>
      <c r="Q170" s="10">
        <v>19</v>
      </c>
      <c r="R170" s="10">
        <v>50</v>
      </c>
      <c r="S170" s="10">
        <f>R170*15</f>
        <v>750</v>
      </c>
      <c r="T170" s="21">
        <v>0.1</v>
      </c>
      <c r="U170" s="14">
        <f t="shared" ref="U170" si="45">ROUNDUP((O170*P170*Q170+S170)*(T170+1),-2)</f>
        <v>44800</v>
      </c>
      <c r="V170" s="20">
        <v>2023</v>
      </c>
    </row>
    <row r="171" spans="1:22" x14ac:dyDescent="0.25">
      <c r="A171" s="3">
        <v>8540046</v>
      </c>
      <c r="B171" s="2" t="s">
        <v>58</v>
      </c>
      <c r="D171" s="3" t="s">
        <v>439</v>
      </c>
      <c r="E171" s="3">
        <v>95</v>
      </c>
      <c r="F171" s="3">
        <v>265</v>
      </c>
      <c r="G171" s="3">
        <v>170</v>
      </c>
      <c r="J171" s="3" t="s">
        <v>10</v>
      </c>
      <c r="K171" s="3">
        <v>7.8</v>
      </c>
      <c r="V171" s="10"/>
    </row>
    <row r="172" spans="1:22" x14ac:dyDescent="0.25">
      <c r="A172" s="3">
        <v>8540046</v>
      </c>
      <c r="B172" s="2" t="s">
        <v>58</v>
      </c>
      <c r="D172" s="3" t="s">
        <v>439</v>
      </c>
      <c r="E172" s="3">
        <v>265</v>
      </c>
      <c r="F172" s="3">
        <v>515</v>
      </c>
      <c r="G172" s="3">
        <v>250</v>
      </c>
      <c r="J172" s="3" t="s">
        <v>10</v>
      </c>
      <c r="K172" s="3">
        <v>6.2</v>
      </c>
      <c r="V172" s="10"/>
    </row>
    <row r="173" spans="1:22" x14ac:dyDescent="0.25">
      <c r="A173" s="3">
        <v>8540046</v>
      </c>
      <c r="B173" s="2" t="s">
        <v>58</v>
      </c>
      <c r="D173" s="3" t="s">
        <v>439</v>
      </c>
      <c r="E173" s="3">
        <v>515</v>
      </c>
      <c r="F173" s="3">
        <v>760</v>
      </c>
      <c r="G173" s="3">
        <v>245</v>
      </c>
      <c r="J173" s="3" t="s">
        <v>10</v>
      </c>
      <c r="K173" s="3">
        <v>6.6</v>
      </c>
      <c r="V173" s="10"/>
    </row>
    <row r="174" spans="1:22" x14ac:dyDescent="0.25">
      <c r="A174" s="3">
        <v>8540047</v>
      </c>
      <c r="B174" s="2" t="s">
        <v>59</v>
      </c>
      <c r="C174" s="3" t="s">
        <v>1178</v>
      </c>
      <c r="D174" s="3" t="s">
        <v>439</v>
      </c>
      <c r="E174" s="3">
        <v>0</v>
      </c>
      <c r="F174" s="3">
        <v>65</v>
      </c>
      <c r="G174" s="3">
        <v>65</v>
      </c>
      <c r="H174" s="3">
        <v>205</v>
      </c>
      <c r="I174" s="3">
        <v>205</v>
      </c>
      <c r="J174" s="13" t="s">
        <v>8</v>
      </c>
      <c r="K174" s="3">
        <v>5</v>
      </c>
      <c r="L174" s="4" t="s">
        <v>822</v>
      </c>
      <c r="M174" s="8" t="s">
        <v>1809</v>
      </c>
      <c r="N174" s="8" t="s">
        <v>1277</v>
      </c>
      <c r="O174" s="10">
        <v>100</v>
      </c>
      <c r="P174" s="10">
        <v>5.5</v>
      </c>
      <c r="Q174" s="10">
        <v>2.5</v>
      </c>
      <c r="R174" s="10">
        <v>50</v>
      </c>
      <c r="S174" s="10">
        <f t="shared" ref="S174:S175" si="46">R174*15</f>
        <v>750</v>
      </c>
      <c r="T174" s="21">
        <v>0.1</v>
      </c>
      <c r="U174" s="14">
        <f t="shared" ref="U174:U175" si="47">ROUNDUP((O174*P174*Q174+S174)*(T174+1),-2)</f>
        <v>2400</v>
      </c>
      <c r="V174" s="10">
        <v>2022</v>
      </c>
    </row>
    <row r="175" spans="1:22" x14ac:dyDescent="0.25">
      <c r="A175" s="3">
        <v>8540047</v>
      </c>
      <c r="B175" s="2" t="s">
        <v>59</v>
      </c>
      <c r="D175" s="3" t="s">
        <v>439</v>
      </c>
      <c r="E175" s="3">
        <v>65</v>
      </c>
      <c r="F175" s="3">
        <v>100</v>
      </c>
      <c r="G175" s="3">
        <v>35</v>
      </c>
      <c r="J175" s="13" t="s">
        <v>8</v>
      </c>
      <c r="K175" s="3">
        <v>6</v>
      </c>
      <c r="M175" s="8" t="s">
        <v>1810</v>
      </c>
      <c r="N175" s="8" t="s">
        <v>1276</v>
      </c>
      <c r="O175" s="10">
        <v>80</v>
      </c>
      <c r="P175" s="10">
        <v>4</v>
      </c>
      <c r="Q175" s="10">
        <v>4</v>
      </c>
      <c r="S175" s="10">
        <f t="shared" si="46"/>
        <v>0</v>
      </c>
      <c r="T175" s="21">
        <v>0.1</v>
      </c>
      <c r="U175" s="14">
        <f t="shared" si="47"/>
        <v>1500</v>
      </c>
      <c r="V175" s="10">
        <v>2022</v>
      </c>
    </row>
    <row r="176" spans="1:22" x14ac:dyDescent="0.25">
      <c r="A176" s="3">
        <v>8540047</v>
      </c>
      <c r="B176" s="2" t="s">
        <v>59</v>
      </c>
      <c r="D176" s="3" t="s">
        <v>439</v>
      </c>
      <c r="E176" s="3">
        <v>100</v>
      </c>
      <c r="F176" s="3">
        <v>205</v>
      </c>
      <c r="G176" s="3">
        <v>105</v>
      </c>
      <c r="J176" s="3" t="s">
        <v>12</v>
      </c>
      <c r="K176" s="3">
        <v>3.5</v>
      </c>
      <c r="V176" s="10"/>
    </row>
    <row r="177" spans="1:22" ht="25.5" x14ac:dyDescent="0.25">
      <c r="A177" s="3">
        <v>8540048</v>
      </c>
      <c r="B177" s="2" t="s">
        <v>60</v>
      </c>
      <c r="C177" s="3" t="s">
        <v>1179</v>
      </c>
      <c r="D177" s="3" t="s">
        <v>439</v>
      </c>
      <c r="E177" s="3">
        <v>0</v>
      </c>
      <c r="F177" s="3">
        <v>115</v>
      </c>
      <c r="G177" s="3">
        <v>115</v>
      </c>
      <c r="H177" s="3">
        <v>560</v>
      </c>
      <c r="I177" s="3">
        <v>556</v>
      </c>
      <c r="J177" s="3" t="s">
        <v>10</v>
      </c>
      <c r="K177" s="3">
        <v>6.3</v>
      </c>
      <c r="L177" s="2" t="s">
        <v>1182</v>
      </c>
      <c r="M177" s="8" t="s">
        <v>1201</v>
      </c>
      <c r="N177" s="8" t="s">
        <v>1768</v>
      </c>
      <c r="O177" s="10">
        <v>550</v>
      </c>
      <c r="P177" s="10">
        <v>6</v>
      </c>
      <c r="Q177" s="10">
        <v>3.5</v>
      </c>
      <c r="R177" s="10">
        <v>250</v>
      </c>
      <c r="S177" s="10">
        <f>R177*15</f>
        <v>3750</v>
      </c>
      <c r="T177" s="21">
        <v>0.1</v>
      </c>
      <c r="U177" s="14">
        <f t="shared" ref="U177" si="48">ROUNDUP((O177*P177*Q177+S177)*(T177+1),-2)</f>
        <v>16900</v>
      </c>
      <c r="V177" s="10">
        <v>2021</v>
      </c>
    </row>
    <row r="178" spans="1:22" x14ac:dyDescent="0.25">
      <c r="A178" s="3">
        <v>8540048</v>
      </c>
      <c r="B178" s="2" t="s">
        <v>60</v>
      </c>
      <c r="C178" s="3" t="s">
        <v>1180</v>
      </c>
      <c r="D178" s="3" t="s">
        <v>439</v>
      </c>
      <c r="E178" s="3">
        <v>115</v>
      </c>
      <c r="F178" s="3">
        <v>175</v>
      </c>
      <c r="G178" s="3">
        <v>60</v>
      </c>
      <c r="J178" s="3" t="s">
        <v>10</v>
      </c>
      <c r="K178" s="3">
        <v>5.5</v>
      </c>
      <c r="V178" s="10"/>
    </row>
    <row r="179" spans="1:22" x14ac:dyDescent="0.25">
      <c r="A179" s="3">
        <v>8540048</v>
      </c>
      <c r="B179" s="2" t="s">
        <v>60</v>
      </c>
      <c r="C179" s="3" t="s">
        <v>1181</v>
      </c>
      <c r="D179" s="3" t="s">
        <v>439</v>
      </c>
      <c r="E179" s="3">
        <v>175</v>
      </c>
      <c r="F179" s="3">
        <v>190</v>
      </c>
      <c r="G179" s="3">
        <v>15</v>
      </c>
      <c r="J179" s="13" t="s">
        <v>814</v>
      </c>
      <c r="K179" s="3">
        <v>5.5</v>
      </c>
      <c r="V179" s="10"/>
    </row>
    <row r="180" spans="1:22" x14ac:dyDescent="0.25">
      <c r="A180" s="3">
        <v>8540048</v>
      </c>
      <c r="B180" s="2" t="s">
        <v>60</v>
      </c>
      <c r="D180" s="3" t="s">
        <v>439</v>
      </c>
      <c r="E180" s="3">
        <v>190</v>
      </c>
      <c r="F180" s="3">
        <v>485</v>
      </c>
      <c r="G180" s="3">
        <v>295</v>
      </c>
      <c r="J180" s="3" t="s">
        <v>10</v>
      </c>
      <c r="K180" s="3">
        <v>5</v>
      </c>
      <c r="V180" s="10"/>
    </row>
    <row r="181" spans="1:22" x14ac:dyDescent="0.25">
      <c r="A181" s="3">
        <v>8540048</v>
      </c>
      <c r="B181" s="2" t="s">
        <v>60</v>
      </c>
      <c r="D181" s="3" t="s">
        <v>439</v>
      </c>
      <c r="E181" s="3">
        <v>485</v>
      </c>
      <c r="F181" s="3">
        <v>525</v>
      </c>
      <c r="G181" s="3">
        <v>40</v>
      </c>
      <c r="J181" s="3" t="s">
        <v>12</v>
      </c>
      <c r="K181" s="3">
        <v>3.3</v>
      </c>
      <c r="V181" s="10"/>
    </row>
    <row r="182" spans="1:22" x14ac:dyDescent="0.25">
      <c r="A182" s="3">
        <v>8540048</v>
      </c>
      <c r="B182" s="2" t="s">
        <v>60</v>
      </c>
      <c r="D182" s="3" t="s">
        <v>439</v>
      </c>
      <c r="E182" s="3">
        <v>525</v>
      </c>
      <c r="F182" s="3">
        <v>560</v>
      </c>
      <c r="G182" s="3">
        <v>35</v>
      </c>
      <c r="J182" s="3" t="s">
        <v>12</v>
      </c>
      <c r="K182" s="3">
        <v>2.7</v>
      </c>
      <c r="V182" s="10"/>
    </row>
    <row r="183" spans="1:22" x14ac:dyDescent="0.25">
      <c r="A183" s="3">
        <v>8540049</v>
      </c>
      <c r="B183" s="2" t="s">
        <v>61</v>
      </c>
      <c r="C183" s="3" t="s">
        <v>1183</v>
      </c>
      <c r="D183" s="3" t="s">
        <v>439</v>
      </c>
      <c r="E183" s="3">
        <v>0</v>
      </c>
      <c r="F183" s="3">
        <v>310</v>
      </c>
      <c r="G183" s="3">
        <v>310</v>
      </c>
      <c r="H183" s="3">
        <v>380</v>
      </c>
      <c r="I183" s="3">
        <v>375</v>
      </c>
      <c r="J183" s="3" t="s">
        <v>10</v>
      </c>
      <c r="K183" s="3">
        <v>5.8</v>
      </c>
      <c r="L183" s="2" t="s">
        <v>824</v>
      </c>
      <c r="M183" s="8" t="s">
        <v>1270</v>
      </c>
      <c r="N183" s="8" t="s">
        <v>1769</v>
      </c>
      <c r="O183" s="10">
        <v>350</v>
      </c>
      <c r="P183" s="10">
        <v>5.5</v>
      </c>
      <c r="Q183" s="10">
        <v>3.5</v>
      </c>
      <c r="R183" s="10">
        <v>250</v>
      </c>
      <c r="S183" s="10">
        <f>R183*15</f>
        <v>3750</v>
      </c>
      <c r="T183" s="21">
        <v>0.1</v>
      </c>
      <c r="U183" s="14">
        <f t="shared" ref="U183" si="49">ROUNDUP((O183*P183*Q183+S183)*(T183+1),-2)</f>
        <v>11600</v>
      </c>
      <c r="V183" s="20">
        <v>2023</v>
      </c>
    </row>
    <row r="184" spans="1:22" x14ac:dyDescent="0.25">
      <c r="A184" s="3">
        <v>8540049</v>
      </c>
      <c r="B184" s="2" t="s">
        <v>61</v>
      </c>
      <c r="D184" s="3" t="s">
        <v>439</v>
      </c>
      <c r="E184" s="3">
        <v>310</v>
      </c>
      <c r="F184" s="3">
        <v>340</v>
      </c>
      <c r="G184" s="3">
        <v>30</v>
      </c>
      <c r="J184" s="3" t="s">
        <v>10</v>
      </c>
      <c r="K184" s="3">
        <v>5</v>
      </c>
      <c r="V184" s="10"/>
    </row>
    <row r="185" spans="1:22" x14ac:dyDescent="0.25">
      <c r="A185" s="3">
        <v>8540049</v>
      </c>
      <c r="B185" s="2" t="s">
        <v>61</v>
      </c>
      <c r="D185" s="3" t="s">
        <v>439</v>
      </c>
      <c r="E185" s="3">
        <v>340</v>
      </c>
      <c r="F185" s="3">
        <v>380</v>
      </c>
      <c r="G185" s="3">
        <v>40</v>
      </c>
      <c r="J185" s="13" t="s">
        <v>8</v>
      </c>
      <c r="K185" s="3">
        <v>4</v>
      </c>
      <c r="V185" s="10"/>
    </row>
    <row r="186" spans="1:22" x14ac:dyDescent="0.25">
      <c r="A186" s="3">
        <v>8540050</v>
      </c>
      <c r="B186" s="2" t="s">
        <v>62</v>
      </c>
      <c r="C186" s="3" t="s">
        <v>1184</v>
      </c>
      <c r="D186" s="3" t="s">
        <v>439</v>
      </c>
      <c r="E186" s="3">
        <v>0</v>
      </c>
      <c r="F186" s="3">
        <v>45</v>
      </c>
      <c r="G186" s="3">
        <v>45</v>
      </c>
      <c r="H186" s="3">
        <v>250</v>
      </c>
      <c r="I186" s="3">
        <v>250</v>
      </c>
      <c r="J186" s="3" t="s">
        <v>12</v>
      </c>
      <c r="K186" s="3">
        <v>3</v>
      </c>
      <c r="L186" s="2" t="s">
        <v>823</v>
      </c>
      <c r="M186" s="8" t="s">
        <v>1271</v>
      </c>
      <c r="N186" s="8" t="s">
        <v>1247</v>
      </c>
      <c r="O186" s="10">
        <v>30</v>
      </c>
      <c r="P186" s="10">
        <v>3.5</v>
      </c>
      <c r="Q186" s="10">
        <v>4</v>
      </c>
      <c r="S186" s="10">
        <f>R186*15</f>
        <v>0</v>
      </c>
      <c r="T186" s="21">
        <v>0.1</v>
      </c>
      <c r="U186" s="14">
        <f t="shared" ref="U186" si="50">ROUNDUP((O186*P186*Q186+S186)*(T186+1),-2)</f>
        <v>500</v>
      </c>
      <c r="V186" s="10">
        <v>2021</v>
      </c>
    </row>
    <row r="187" spans="1:22" x14ac:dyDescent="0.25">
      <c r="A187" s="3">
        <v>8540050</v>
      </c>
      <c r="B187" s="2" t="s">
        <v>62</v>
      </c>
      <c r="D187" s="3" t="s">
        <v>439</v>
      </c>
      <c r="E187" s="3">
        <v>45</v>
      </c>
      <c r="F187" s="3">
        <v>60</v>
      </c>
      <c r="G187" s="3">
        <v>15</v>
      </c>
      <c r="J187" s="3" t="s">
        <v>12</v>
      </c>
      <c r="K187" s="3">
        <v>3.4</v>
      </c>
      <c r="V187" s="10"/>
    </row>
    <row r="188" spans="1:22" x14ac:dyDescent="0.25">
      <c r="A188" s="3">
        <v>8540050</v>
      </c>
      <c r="B188" s="2" t="s">
        <v>62</v>
      </c>
      <c r="D188" s="3" t="s">
        <v>439</v>
      </c>
      <c r="E188" s="3">
        <v>60</v>
      </c>
      <c r="F188" s="3">
        <v>200</v>
      </c>
      <c r="G188" s="3">
        <v>140</v>
      </c>
      <c r="J188" s="3" t="s">
        <v>13</v>
      </c>
      <c r="K188" s="3">
        <v>3.7</v>
      </c>
      <c r="V188" s="10"/>
    </row>
    <row r="189" spans="1:22" x14ac:dyDescent="0.25">
      <c r="A189" s="3">
        <v>8540050</v>
      </c>
      <c r="B189" s="2" t="s">
        <v>62</v>
      </c>
      <c r="D189" s="3" t="s">
        <v>439</v>
      </c>
      <c r="E189" s="3">
        <v>200</v>
      </c>
      <c r="F189" s="3">
        <v>250</v>
      </c>
      <c r="G189" s="3">
        <v>50</v>
      </c>
      <c r="J189" s="3" t="s">
        <v>13</v>
      </c>
      <c r="K189" s="3">
        <v>3.2</v>
      </c>
      <c r="V189" s="10"/>
    </row>
    <row r="190" spans="1:22" ht="25.5" x14ac:dyDescent="0.25">
      <c r="A190" s="3">
        <v>8540051</v>
      </c>
      <c r="B190" s="2" t="s">
        <v>63</v>
      </c>
      <c r="C190" s="3" t="s">
        <v>1185</v>
      </c>
      <c r="D190" s="3" t="s">
        <v>439</v>
      </c>
      <c r="E190" s="3">
        <v>0</v>
      </c>
      <c r="F190" s="3">
        <v>110</v>
      </c>
      <c r="G190" s="3">
        <v>110</v>
      </c>
      <c r="H190" s="3">
        <v>780</v>
      </c>
      <c r="I190" s="3">
        <v>785</v>
      </c>
      <c r="J190" s="3" t="s">
        <v>10</v>
      </c>
      <c r="K190" s="3">
        <v>7.1</v>
      </c>
      <c r="L190" s="2" t="s">
        <v>925</v>
      </c>
      <c r="M190" s="8" t="s">
        <v>1273</v>
      </c>
      <c r="N190" s="8" t="s">
        <v>1272</v>
      </c>
      <c r="O190" s="10">
        <v>775</v>
      </c>
      <c r="P190" s="10">
        <v>5</v>
      </c>
      <c r="Q190" s="10">
        <v>3.5</v>
      </c>
      <c r="R190" s="10">
        <v>200</v>
      </c>
      <c r="S190" s="10">
        <f>R190*15</f>
        <v>3000</v>
      </c>
      <c r="T190" s="21">
        <v>0.1</v>
      </c>
      <c r="U190" s="14">
        <f t="shared" ref="U190" si="51">ROUNDUP((O190*P190*Q190+S190)*(T190+1),-2)</f>
        <v>18300</v>
      </c>
      <c r="V190" s="10">
        <v>2021</v>
      </c>
    </row>
    <row r="191" spans="1:22" x14ac:dyDescent="0.25">
      <c r="A191" s="3">
        <v>8540051</v>
      </c>
      <c r="B191" s="2" t="s">
        <v>63</v>
      </c>
      <c r="D191" s="3" t="s">
        <v>439</v>
      </c>
      <c r="E191" s="3">
        <v>110</v>
      </c>
      <c r="F191" s="3">
        <v>215</v>
      </c>
      <c r="G191" s="3">
        <v>105</v>
      </c>
      <c r="J191" s="3" t="s">
        <v>10</v>
      </c>
      <c r="K191" s="3">
        <v>5.0999999999999996</v>
      </c>
      <c r="V191" s="10"/>
    </row>
    <row r="192" spans="1:22" x14ac:dyDescent="0.25">
      <c r="A192" s="3">
        <v>8540051</v>
      </c>
      <c r="B192" s="2" t="s">
        <v>63</v>
      </c>
      <c r="D192" s="3" t="s">
        <v>439</v>
      </c>
      <c r="E192" s="3">
        <v>215</v>
      </c>
      <c r="F192" s="3">
        <v>330</v>
      </c>
      <c r="G192" s="3">
        <v>115</v>
      </c>
      <c r="J192" s="3" t="s">
        <v>10</v>
      </c>
      <c r="K192" s="3">
        <v>4.7</v>
      </c>
      <c r="V192" s="10"/>
    </row>
    <row r="193" spans="1:22" x14ac:dyDescent="0.25">
      <c r="A193" s="3">
        <v>8540051</v>
      </c>
      <c r="B193" s="2" t="s">
        <v>63</v>
      </c>
      <c r="D193" s="3" t="s">
        <v>439</v>
      </c>
      <c r="E193" s="3">
        <v>330</v>
      </c>
      <c r="F193" s="3">
        <v>410</v>
      </c>
      <c r="G193" s="3">
        <v>80</v>
      </c>
      <c r="J193" s="3" t="s">
        <v>10</v>
      </c>
      <c r="K193" s="3">
        <v>6.1</v>
      </c>
      <c r="V193" s="10"/>
    </row>
    <row r="194" spans="1:22" x14ac:dyDescent="0.25">
      <c r="A194" s="3">
        <v>8540051</v>
      </c>
      <c r="B194" s="2" t="s">
        <v>63</v>
      </c>
      <c r="D194" s="3" t="s">
        <v>439</v>
      </c>
      <c r="E194" s="3">
        <v>410</v>
      </c>
      <c r="F194" s="3">
        <v>530</v>
      </c>
      <c r="G194" s="3">
        <v>120</v>
      </c>
      <c r="J194" s="3" t="s">
        <v>10</v>
      </c>
      <c r="K194" s="3">
        <v>3.5</v>
      </c>
      <c r="V194" s="10"/>
    </row>
    <row r="195" spans="1:22" x14ac:dyDescent="0.25">
      <c r="A195" s="3">
        <v>8540051</v>
      </c>
      <c r="B195" s="2" t="s">
        <v>63</v>
      </c>
      <c r="D195" s="3" t="s">
        <v>439</v>
      </c>
      <c r="E195" s="3">
        <v>530</v>
      </c>
      <c r="F195" s="3">
        <v>625</v>
      </c>
      <c r="G195" s="3">
        <v>95</v>
      </c>
      <c r="J195" s="3" t="s">
        <v>10</v>
      </c>
      <c r="K195" s="3">
        <v>4.3</v>
      </c>
      <c r="V195" s="10"/>
    </row>
    <row r="196" spans="1:22" x14ac:dyDescent="0.25">
      <c r="A196" s="3">
        <v>8540051</v>
      </c>
      <c r="B196" s="2" t="s">
        <v>63</v>
      </c>
      <c r="D196" s="3" t="s">
        <v>439</v>
      </c>
      <c r="E196" s="3">
        <v>625</v>
      </c>
      <c r="F196" s="3">
        <v>665</v>
      </c>
      <c r="G196" s="3">
        <v>40</v>
      </c>
      <c r="J196" s="3" t="s">
        <v>10</v>
      </c>
      <c r="K196" s="3">
        <v>6</v>
      </c>
      <c r="V196" s="10"/>
    </row>
    <row r="197" spans="1:22" x14ac:dyDescent="0.25">
      <c r="A197" s="3">
        <v>8540051</v>
      </c>
      <c r="B197" s="2" t="s">
        <v>63</v>
      </c>
      <c r="D197" s="3" t="s">
        <v>439</v>
      </c>
      <c r="E197" s="3">
        <v>665</v>
      </c>
      <c r="F197" s="3">
        <v>780</v>
      </c>
      <c r="G197" s="3">
        <v>115</v>
      </c>
      <c r="J197" s="3" t="s">
        <v>10</v>
      </c>
      <c r="K197" s="3">
        <v>5.2</v>
      </c>
      <c r="V197" s="10"/>
    </row>
    <row r="198" spans="1:22" ht="36" x14ac:dyDescent="0.25">
      <c r="A198" s="3">
        <v>8540052</v>
      </c>
      <c r="B198" s="2" t="s">
        <v>64</v>
      </c>
      <c r="C198" s="3" t="s">
        <v>1049</v>
      </c>
      <c r="D198" s="3" t="s">
        <v>439</v>
      </c>
      <c r="E198" s="3">
        <v>0</v>
      </c>
      <c r="F198" s="3">
        <v>10</v>
      </c>
      <c r="G198" s="3">
        <v>10</v>
      </c>
      <c r="H198" s="3">
        <v>150</v>
      </c>
      <c r="I198" s="3">
        <v>160</v>
      </c>
      <c r="J198" s="3" t="s">
        <v>13</v>
      </c>
      <c r="K198" s="3">
        <v>3.4</v>
      </c>
      <c r="L198" s="7" t="s">
        <v>825</v>
      </c>
      <c r="M198" s="8" t="s">
        <v>1191</v>
      </c>
      <c r="N198" s="8" t="s">
        <v>1247</v>
      </c>
      <c r="O198" s="10">
        <v>30</v>
      </c>
      <c r="P198" s="10">
        <v>3.5</v>
      </c>
      <c r="Q198" s="10">
        <v>4</v>
      </c>
      <c r="S198" s="10">
        <f>R198*15</f>
        <v>0</v>
      </c>
      <c r="T198" s="21">
        <v>0.1</v>
      </c>
      <c r="U198" s="14">
        <f t="shared" ref="U198" si="52">ROUNDUP((O198*P198*Q198+S198)*(T198+1),-2)</f>
        <v>500</v>
      </c>
      <c r="V198" s="10">
        <v>2020</v>
      </c>
    </row>
    <row r="199" spans="1:22" x14ac:dyDescent="0.25">
      <c r="A199" s="3">
        <v>8540052</v>
      </c>
      <c r="B199" s="2" t="s">
        <v>64</v>
      </c>
      <c r="D199" s="3" t="s">
        <v>439</v>
      </c>
      <c r="E199" s="3">
        <v>10</v>
      </c>
      <c r="F199" s="3">
        <v>150</v>
      </c>
      <c r="G199" s="3">
        <v>140</v>
      </c>
      <c r="J199" s="3" t="s">
        <v>12</v>
      </c>
      <c r="K199" s="3">
        <v>3.2</v>
      </c>
      <c r="V199" s="10"/>
    </row>
    <row r="200" spans="1:22" ht="25.5" x14ac:dyDescent="0.25">
      <c r="A200" s="3">
        <v>8540053</v>
      </c>
      <c r="B200" s="2" t="s">
        <v>65</v>
      </c>
      <c r="C200" s="3" t="s">
        <v>1186</v>
      </c>
      <c r="D200" s="3" t="s">
        <v>439</v>
      </c>
      <c r="E200" s="3">
        <v>0</v>
      </c>
      <c r="F200" s="3">
        <v>130</v>
      </c>
      <c r="G200" s="3">
        <v>130</v>
      </c>
      <c r="H200" s="3">
        <v>735</v>
      </c>
      <c r="I200" s="3">
        <v>735</v>
      </c>
      <c r="J200" s="3" t="s">
        <v>10</v>
      </c>
      <c r="K200" s="3">
        <v>6.7</v>
      </c>
      <c r="L200" s="2" t="s">
        <v>1187</v>
      </c>
      <c r="M200" s="25" t="s">
        <v>1466</v>
      </c>
      <c r="N200" s="8" t="s">
        <v>1770</v>
      </c>
      <c r="O200" s="10">
        <v>735</v>
      </c>
      <c r="P200" s="10">
        <v>8</v>
      </c>
      <c r="Q200" s="11">
        <v>66</v>
      </c>
      <c r="S200" s="10">
        <f>R200*15</f>
        <v>0</v>
      </c>
      <c r="T200" s="21">
        <v>0.3</v>
      </c>
      <c r="U200" s="14">
        <f t="shared" ref="U200" si="53">ROUNDUP((O200*P200*Q200+S200)*(T200+1),-2)</f>
        <v>504600</v>
      </c>
      <c r="V200" s="10">
        <v>2020</v>
      </c>
    </row>
    <row r="201" spans="1:22" x14ac:dyDescent="0.25">
      <c r="A201" s="3">
        <v>8540053</v>
      </c>
      <c r="B201" s="2" t="s">
        <v>65</v>
      </c>
      <c r="D201" s="3" t="s">
        <v>439</v>
      </c>
      <c r="E201" s="3">
        <v>130</v>
      </c>
      <c r="F201" s="3">
        <v>425</v>
      </c>
      <c r="G201" s="3">
        <v>295</v>
      </c>
      <c r="J201" s="3" t="s">
        <v>10</v>
      </c>
      <c r="K201" s="3">
        <v>6.1</v>
      </c>
      <c r="V201" s="10"/>
    </row>
    <row r="202" spans="1:22" x14ac:dyDescent="0.25">
      <c r="A202" s="3">
        <v>8540053</v>
      </c>
      <c r="B202" s="2" t="s">
        <v>65</v>
      </c>
      <c r="D202" s="3" t="s">
        <v>439</v>
      </c>
      <c r="E202" s="3">
        <v>425</v>
      </c>
      <c r="F202" s="3">
        <v>735</v>
      </c>
      <c r="G202" s="3">
        <v>310</v>
      </c>
      <c r="J202" s="3" t="s">
        <v>10</v>
      </c>
      <c r="K202" s="3">
        <v>6.4</v>
      </c>
      <c r="V202" s="10"/>
    </row>
    <row r="203" spans="1:22" x14ac:dyDescent="0.25">
      <c r="A203" s="3">
        <v>8540054</v>
      </c>
      <c r="B203" s="2" t="s">
        <v>66</v>
      </c>
      <c r="C203" s="3" t="s">
        <v>827</v>
      </c>
      <c r="D203" s="3" t="s">
        <v>439</v>
      </c>
      <c r="E203" s="3">
        <v>0</v>
      </c>
      <c r="F203" s="3">
        <v>100</v>
      </c>
      <c r="G203" s="3">
        <v>100</v>
      </c>
      <c r="H203" s="3">
        <v>315</v>
      </c>
      <c r="I203" s="3">
        <v>315</v>
      </c>
      <c r="J203" s="3" t="s">
        <v>10</v>
      </c>
      <c r="K203" s="3">
        <v>6.7</v>
      </c>
      <c r="L203" s="2" t="s">
        <v>826</v>
      </c>
      <c r="M203" s="8" t="s">
        <v>1442</v>
      </c>
      <c r="N203" s="8" t="s">
        <v>1443</v>
      </c>
      <c r="O203" s="10">
        <v>160</v>
      </c>
      <c r="P203" s="10">
        <v>6</v>
      </c>
      <c r="Q203" s="10">
        <v>3.5</v>
      </c>
      <c r="R203" s="10">
        <v>100</v>
      </c>
      <c r="S203" s="10">
        <f>R203*15</f>
        <v>1500</v>
      </c>
      <c r="T203" s="21">
        <v>0.1</v>
      </c>
      <c r="U203" s="14">
        <f t="shared" ref="U203:U204" si="54">ROUNDUP((O203*P203*Q203+S203)*(T203+1),-2)</f>
        <v>5400</v>
      </c>
      <c r="V203" s="10">
        <v>2021</v>
      </c>
    </row>
    <row r="204" spans="1:22" x14ac:dyDescent="0.25">
      <c r="A204" s="3">
        <v>8540054</v>
      </c>
      <c r="B204" s="2" t="s">
        <v>66</v>
      </c>
      <c r="C204" s="3" t="s">
        <v>828</v>
      </c>
      <c r="D204" s="3" t="s">
        <v>439</v>
      </c>
      <c r="E204" s="3">
        <v>100</v>
      </c>
      <c r="F204" s="3">
        <v>165</v>
      </c>
      <c r="G204" s="3">
        <v>65</v>
      </c>
      <c r="J204" s="3" t="s">
        <v>10</v>
      </c>
      <c r="K204" s="3">
        <v>5.6</v>
      </c>
      <c r="M204" s="8" t="s">
        <v>1810</v>
      </c>
      <c r="N204" s="8" t="s">
        <v>1247</v>
      </c>
      <c r="O204" s="10">
        <v>40</v>
      </c>
      <c r="P204" s="10">
        <v>4</v>
      </c>
      <c r="Q204" s="10">
        <v>4</v>
      </c>
      <c r="S204" s="10">
        <f>R204*15</f>
        <v>0</v>
      </c>
      <c r="T204" s="21">
        <v>0.1</v>
      </c>
      <c r="U204" s="14">
        <f t="shared" si="54"/>
        <v>800</v>
      </c>
      <c r="V204" s="10">
        <v>2020</v>
      </c>
    </row>
    <row r="205" spans="1:22" x14ac:dyDescent="0.25">
      <c r="A205" s="3">
        <v>8540054</v>
      </c>
      <c r="B205" s="2" t="s">
        <v>66</v>
      </c>
      <c r="D205" s="3" t="s">
        <v>439</v>
      </c>
      <c r="E205" s="3">
        <v>165</v>
      </c>
      <c r="F205" s="3">
        <v>315</v>
      </c>
      <c r="G205" s="3">
        <v>150</v>
      </c>
      <c r="J205" s="3" t="s">
        <v>12</v>
      </c>
      <c r="K205" s="3">
        <v>3.4</v>
      </c>
      <c r="V205" s="10"/>
    </row>
    <row r="206" spans="1:22" x14ac:dyDescent="0.25">
      <c r="A206" s="3">
        <v>8540055</v>
      </c>
      <c r="B206" s="2" t="s">
        <v>67</v>
      </c>
      <c r="C206" s="3" t="s">
        <v>829</v>
      </c>
      <c r="D206" s="3" t="s">
        <v>439</v>
      </c>
      <c r="E206" s="3">
        <v>0</v>
      </c>
      <c r="F206" s="3">
        <v>85</v>
      </c>
      <c r="G206" s="3">
        <v>85</v>
      </c>
      <c r="H206" s="3">
        <v>85</v>
      </c>
      <c r="I206" s="3">
        <v>84</v>
      </c>
      <c r="J206" s="3" t="s">
        <v>12</v>
      </c>
      <c r="K206" s="3">
        <v>2.9</v>
      </c>
      <c r="L206" s="2" t="s">
        <v>811</v>
      </c>
      <c r="M206" s="8" t="s">
        <v>1274</v>
      </c>
      <c r="N206" s="8" t="s">
        <v>1196</v>
      </c>
      <c r="V206" s="10"/>
    </row>
    <row r="207" spans="1:22" ht="24" x14ac:dyDescent="0.25">
      <c r="A207" s="3">
        <v>8540056</v>
      </c>
      <c r="B207" s="15" t="s">
        <v>68</v>
      </c>
      <c r="C207" s="3" t="s">
        <v>830</v>
      </c>
      <c r="D207" s="3" t="s">
        <v>439</v>
      </c>
      <c r="E207" s="3">
        <v>0</v>
      </c>
      <c r="F207" s="3">
        <v>355</v>
      </c>
      <c r="G207" s="3">
        <v>355</v>
      </c>
      <c r="H207" s="3">
        <v>355</v>
      </c>
      <c r="I207" s="3">
        <v>344</v>
      </c>
      <c r="J207" s="3" t="s">
        <v>10</v>
      </c>
      <c r="K207" s="3">
        <v>7</v>
      </c>
      <c r="L207" s="2" t="s">
        <v>1076</v>
      </c>
      <c r="M207" s="8" t="s">
        <v>1274</v>
      </c>
      <c r="N207" s="8" t="s">
        <v>1196</v>
      </c>
      <c r="V207" s="10"/>
    </row>
    <row r="208" spans="1:22" x14ac:dyDescent="0.25">
      <c r="A208" s="3">
        <v>8540057</v>
      </c>
      <c r="B208" s="2" t="s">
        <v>69</v>
      </c>
      <c r="C208" s="3" t="s">
        <v>831</v>
      </c>
      <c r="D208" s="3" t="s">
        <v>439</v>
      </c>
      <c r="E208" s="3">
        <v>0</v>
      </c>
      <c r="F208" s="3">
        <v>70</v>
      </c>
      <c r="G208" s="3">
        <v>70</v>
      </c>
      <c r="H208" s="3">
        <v>70</v>
      </c>
      <c r="I208" s="3">
        <v>70</v>
      </c>
      <c r="J208" s="3" t="s">
        <v>14</v>
      </c>
      <c r="K208" s="3">
        <v>2</v>
      </c>
      <c r="L208" s="2" t="s">
        <v>811</v>
      </c>
      <c r="M208" s="8" t="s">
        <v>1267</v>
      </c>
      <c r="N208" s="8" t="s">
        <v>1247</v>
      </c>
      <c r="O208" s="10">
        <v>40</v>
      </c>
      <c r="P208" s="10">
        <v>3</v>
      </c>
      <c r="Q208" s="10">
        <v>4</v>
      </c>
      <c r="S208" s="10">
        <f>R208*15</f>
        <v>0</v>
      </c>
      <c r="T208" s="21">
        <v>0.1</v>
      </c>
      <c r="U208" s="14">
        <f t="shared" ref="U208" si="55">ROUNDUP((O208*P208*Q208+S208)*(T208+1),-2)</f>
        <v>600</v>
      </c>
      <c r="V208" s="10">
        <v>2024</v>
      </c>
    </row>
    <row r="209" spans="1:22" x14ac:dyDescent="0.25">
      <c r="A209" s="3">
        <v>8540058</v>
      </c>
      <c r="B209" s="2" t="s">
        <v>70</v>
      </c>
      <c r="C209" s="3" t="s">
        <v>832</v>
      </c>
      <c r="D209" s="3" t="s">
        <v>439</v>
      </c>
      <c r="E209" s="3">
        <v>0</v>
      </c>
      <c r="F209" s="3">
        <v>35</v>
      </c>
      <c r="G209" s="3">
        <v>35</v>
      </c>
      <c r="H209" s="3">
        <v>200</v>
      </c>
      <c r="I209" s="3">
        <v>200</v>
      </c>
      <c r="J209" s="3" t="s">
        <v>10</v>
      </c>
      <c r="K209" s="3">
        <v>8</v>
      </c>
      <c r="L209" s="2" t="s">
        <v>833</v>
      </c>
      <c r="M209" s="8" t="s">
        <v>1274</v>
      </c>
      <c r="N209" s="8" t="s">
        <v>1196</v>
      </c>
      <c r="V209" s="10"/>
    </row>
    <row r="210" spans="1:22" x14ac:dyDescent="0.25">
      <c r="A210" s="3">
        <v>8540058</v>
      </c>
      <c r="B210" s="2" t="s">
        <v>70</v>
      </c>
      <c r="D210" s="3" t="s">
        <v>439</v>
      </c>
      <c r="E210" s="3">
        <v>35</v>
      </c>
      <c r="F210" s="3">
        <v>40</v>
      </c>
      <c r="G210" s="3">
        <v>5</v>
      </c>
      <c r="J210" s="3" t="s">
        <v>10</v>
      </c>
      <c r="K210" s="3">
        <v>5</v>
      </c>
      <c r="V210" s="10"/>
    </row>
    <row r="211" spans="1:22" x14ac:dyDescent="0.25">
      <c r="A211" s="3">
        <v>8540058</v>
      </c>
      <c r="B211" s="2" t="s">
        <v>70</v>
      </c>
      <c r="D211" s="3" t="s">
        <v>439</v>
      </c>
      <c r="E211" s="3">
        <v>40</v>
      </c>
      <c r="F211" s="3">
        <v>100</v>
      </c>
      <c r="G211" s="3">
        <v>60</v>
      </c>
      <c r="J211" s="3" t="s">
        <v>10</v>
      </c>
      <c r="K211" s="3">
        <v>4.5</v>
      </c>
      <c r="V211" s="10"/>
    </row>
    <row r="212" spans="1:22" x14ac:dyDescent="0.25">
      <c r="A212" s="3">
        <v>8540058</v>
      </c>
      <c r="B212" s="2" t="s">
        <v>70</v>
      </c>
      <c r="D212" s="3" t="s">
        <v>439</v>
      </c>
      <c r="E212" s="3">
        <v>100</v>
      </c>
      <c r="F212" s="3">
        <v>200</v>
      </c>
      <c r="G212" s="3">
        <v>100</v>
      </c>
      <c r="J212" s="3" t="s">
        <v>10</v>
      </c>
      <c r="K212" s="3">
        <v>4.7</v>
      </c>
      <c r="V212" s="10"/>
    </row>
    <row r="213" spans="1:22" ht="51" x14ac:dyDescent="0.25">
      <c r="A213" s="3">
        <v>8540059</v>
      </c>
      <c r="B213" s="2" t="s">
        <v>71</v>
      </c>
      <c r="C213" s="3" t="s">
        <v>834</v>
      </c>
      <c r="D213" s="3" t="s">
        <v>439</v>
      </c>
      <c r="E213" s="3">
        <v>0</v>
      </c>
      <c r="F213" s="3">
        <v>80</v>
      </c>
      <c r="G213" s="3">
        <v>80</v>
      </c>
      <c r="H213" s="3">
        <v>2880</v>
      </c>
      <c r="I213" s="3">
        <v>2885</v>
      </c>
      <c r="J213" s="3" t="s">
        <v>10</v>
      </c>
      <c r="K213" s="3">
        <v>6.2</v>
      </c>
      <c r="L213" s="2" t="s">
        <v>1871</v>
      </c>
      <c r="M213" s="8" t="s">
        <v>1870</v>
      </c>
      <c r="N213" s="8" t="s">
        <v>1275</v>
      </c>
      <c r="O213" s="10">
        <v>650</v>
      </c>
      <c r="P213" s="10">
        <v>5.5</v>
      </c>
      <c r="Q213" s="10">
        <v>2.5</v>
      </c>
      <c r="R213" s="10">
        <v>300</v>
      </c>
      <c r="S213" s="10">
        <f t="shared" ref="S213:S215" si="56">R213*15</f>
        <v>4500</v>
      </c>
      <c r="T213" s="21">
        <v>0.1</v>
      </c>
      <c r="U213" s="14">
        <f t="shared" ref="U213:U215" si="57">ROUNDUP((O213*P213*Q213+S213)*(T213+1),-2)</f>
        <v>14800</v>
      </c>
      <c r="V213" s="20">
        <v>2023</v>
      </c>
    </row>
    <row r="214" spans="1:22" x14ac:dyDescent="0.25">
      <c r="A214" s="3">
        <v>8540059</v>
      </c>
      <c r="B214" s="2" t="s">
        <v>71</v>
      </c>
      <c r="C214" s="3" t="s">
        <v>835</v>
      </c>
      <c r="D214" s="3" t="s">
        <v>439</v>
      </c>
      <c r="E214" s="3">
        <v>80</v>
      </c>
      <c r="F214" s="3">
        <v>105</v>
      </c>
      <c r="G214" s="3">
        <v>25</v>
      </c>
      <c r="J214" s="3" t="s">
        <v>10</v>
      </c>
      <c r="K214" s="3">
        <v>5.0999999999999996</v>
      </c>
      <c r="M214" s="8" t="s">
        <v>1796</v>
      </c>
      <c r="N214" s="8" t="s">
        <v>1467</v>
      </c>
      <c r="O214" s="10">
        <v>570</v>
      </c>
      <c r="P214" s="10">
        <v>8</v>
      </c>
      <c r="Q214" s="10">
        <v>60</v>
      </c>
      <c r="S214" s="10">
        <f t="shared" si="56"/>
        <v>0</v>
      </c>
      <c r="T214" s="21">
        <v>0.1</v>
      </c>
      <c r="U214" s="14">
        <f t="shared" si="57"/>
        <v>301000</v>
      </c>
      <c r="V214" s="10">
        <v>2021</v>
      </c>
    </row>
    <row r="215" spans="1:22" x14ac:dyDescent="0.25">
      <c r="A215" s="3">
        <v>8540059</v>
      </c>
      <c r="B215" s="2" t="s">
        <v>71</v>
      </c>
      <c r="D215" s="3" t="s">
        <v>439</v>
      </c>
      <c r="E215" s="3">
        <v>105</v>
      </c>
      <c r="F215" s="3">
        <v>155</v>
      </c>
      <c r="G215" s="3">
        <v>50</v>
      </c>
      <c r="J215" s="3" t="s">
        <v>10</v>
      </c>
      <c r="K215" s="3">
        <v>4.2</v>
      </c>
      <c r="M215" s="8" t="s">
        <v>1797</v>
      </c>
      <c r="N215" s="8" t="s">
        <v>1247</v>
      </c>
      <c r="O215" s="10">
        <v>100</v>
      </c>
      <c r="P215" s="10">
        <v>4.5</v>
      </c>
      <c r="Q215" s="10">
        <v>4</v>
      </c>
      <c r="S215" s="10">
        <f t="shared" si="56"/>
        <v>0</v>
      </c>
      <c r="T215" s="21">
        <v>0.1</v>
      </c>
      <c r="U215" s="14">
        <f t="shared" si="57"/>
        <v>2000</v>
      </c>
      <c r="V215" s="10">
        <v>2021</v>
      </c>
    </row>
    <row r="216" spans="1:22" x14ac:dyDescent="0.25">
      <c r="A216" s="3">
        <v>8540059</v>
      </c>
      <c r="B216" s="2" t="s">
        <v>71</v>
      </c>
      <c r="D216" s="3" t="s">
        <v>439</v>
      </c>
      <c r="E216" s="3">
        <v>155</v>
      </c>
      <c r="F216" s="3">
        <v>245</v>
      </c>
      <c r="G216" s="3">
        <v>90</v>
      </c>
      <c r="J216" s="3" t="s">
        <v>10</v>
      </c>
      <c r="K216" s="3">
        <v>5.0999999999999996</v>
      </c>
      <c r="V216" s="10"/>
    </row>
    <row r="217" spans="1:22" x14ac:dyDescent="0.25">
      <c r="A217" s="3">
        <v>8540059</v>
      </c>
      <c r="B217" s="2" t="s">
        <v>71</v>
      </c>
      <c r="D217" s="3" t="s">
        <v>439</v>
      </c>
      <c r="E217" s="3">
        <v>245</v>
      </c>
      <c r="F217" s="3">
        <v>540</v>
      </c>
      <c r="G217" s="3">
        <v>295</v>
      </c>
      <c r="J217" s="3" t="s">
        <v>10</v>
      </c>
      <c r="K217" s="3">
        <v>5.4</v>
      </c>
      <c r="V217" s="10"/>
    </row>
    <row r="218" spans="1:22" x14ac:dyDescent="0.25">
      <c r="A218" s="3">
        <v>8540059</v>
      </c>
      <c r="B218" s="2" t="s">
        <v>71</v>
      </c>
      <c r="D218" s="3" t="s">
        <v>439</v>
      </c>
      <c r="E218" s="3">
        <v>540</v>
      </c>
      <c r="F218" s="3">
        <v>660</v>
      </c>
      <c r="G218" s="3">
        <v>120</v>
      </c>
      <c r="J218" s="3" t="s">
        <v>10</v>
      </c>
      <c r="K218" s="3">
        <v>5.6</v>
      </c>
      <c r="V218" s="10"/>
    </row>
    <row r="219" spans="1:22" x14ac:dyDescent="0.25">
      <c r="A219" s="3">
        <v>8540059</v>
      </c>
      <c r="B219" s="2" t="s">
        <v>71</v>
      </c>
      <c r="D219" s="3" t="s">
        <v>439</v>
      </c>
      <c r="E219" s="3">
        <v>660</v>
      </c>
      <c r="F219" s="3">
        <v>745</v>
      </c>
      <c r="G219" s="3">
        <v>85</v>
      </c>
      <c r="J219" s="3" t="s">
        <v>10</v>
      </c>
      <c r="K219" s="3">
        <v>9.8000000000000007</v>
      </c>
      <c r="V219" s="10"/>
    </row>
    <row r="220" spans="1:22" x14ac:dyDescent="0.25">
      <c r="A220" s="3">
        <v>8540059</v>
      </c>
      <c r="B220" s="2" t="s">
        <v>71</v>
      </c>
      <c r="D220" s="3" t="s">
        <v>439</v>
      </c>
      <c r="E220" s="3">
        <v>745</v>
      </c>
      <c r="F220" s="3">
        <v>970</v>
      </c>
      <c r="G220" s="3">
        <v>225</v>
      </c>
      <c r="J220" s="3" t="s">
        <v>10</v>
      </c>
      <c r="K220" s="3">
        <v>8.1999999999999993</v>
      </c>
      <c r="V220" s="10"/>
    </row>
    <row r="221" spans="1:22" x14ac:dyDescent="0.25">
      <c r="A221" s="3">
        <v>8540059</v>
      </c>
      <c r="B221" s="2" t="s">
        <v>71</v>
      </c>
      <c r="D221" s="3" t="s">
        <v>439</v>
      </c>
      <c r="E221" s="3">
        <v>970</v>
      </c>
      <c r="F221" s="3">
        <v>1050</v>
      </c>
      <c r="G221" s="3">
        <v>80</v>
      </c>
      <c r="J221" s="3" t="s">
        <v>10</v>
      </c>
      <c r="K221" s="3">
        <v>7.1</v>
      </c>
      <c r="V221" s="10"/>
    </row>
    <row r="222" spans="1:22" x14ac:dyDescent="0.25">
      <c r="A222" s="3">
        <v>8540059</v>
      </c>
      <c r="B222" s="2" t="s">
        <v>71</v>
      </c>
      <c r="D222" s="3" t="s">
        <v>439</v>
      </c>
      <c r="E222" s="3">
        <v>1050</v>
      </c>
      <c r="F222" s="3">
        <v>1160</v>
      </c>
      <c r="G222" s="3">
        <v>110</v>
      </c>
      <c r="J222" s="3" t="s">
        <v>10</v>
      </c>
      <c r="K222" s="3">
        <v>8.1999999999999993</v>
      </c>
      <c r="V222" s="10"/>
    </row>
    <row r="223" spans="1:22" x14ac:dyDescent="0.25">
      <c r="A223" s="3">
        <v>8540059</v>
      </c>
      <c r="B223" s="2" t="s">
        <v>71</v>
      </c>
      <c r="D223" s="3" t="s">
        <v>439</v>
      </c>
      <c r="E223" s="3">
        <v>1160</v>
      </c>
      <c r="F223" s="3">
        <v>1245</v>
      </c>
      <c r="G223" s="3">
        <v>85</v>
      </c>
      <c r="J223" s="3" t="s">
        <v>12</v>
      </c>
      <c r="K223" s="3">
        <v>5.0999999999999996</v>
      </c>
      <c r="V223" s="10"/>
    </row>
    <row r="224" spans="1:22" x14ac:dyDescent="0.25">
      <c r="A224" s="3">
        <v>8540059</v>
      </c>
      <c r="B224" s="2" t="s">
        <v>71</v>
      </c>
      <c r="D224" s="3" t="s">
        <v>439</v>
      </c>
      <c r="E224" s="3">
        <v>1245</v>
      </c>
      <c r="F224" s="3">
        <v>1300</v>
      </c>
      <c r="G224" s="3">
        <v>55</v>
      </c>
      <c r="J224" s="3" t="s">
        <v>12</v>
      </c>
      <c r="K224" s="3">
        <v>5</v>
      </c>
      <c r="V224" s="10"/>
    </row>
    <row r="225" spans="1:22" x14ac:dyDescent="0.25">
      <c r="A225" s="3">
        <v>8540059</v>
      </c>
      <c r="B225" s="2" t="s">
        <v>71</v>
      </c>
      <c r="D225" s="3" t="s">
        <v>439</v>
      </c>
      <c r="E225" s="3">
        <v>1300</v>
      </c>
      <c r="F225" s="3">
        <v>1450</v>
      </c>
      <c r="G225" s="3">
        <v>150</v>
      </c>
      <c r="J225" s="3" t="s">
        <v>12</v>
      </c>
      <c r="K225" s="3">
        <v>4</v>
      </c>
      <c r="V225" s="10"/>
    </row>
    <row r="226" spans="1:22" x14ac:dyDescent="0.25">
      <c r="A226" s="3">
        <v>8540059</v>
      </c>
      <c r="B226" s="2" t="s">
        <v>71</v>
      </c>
      <c r="D226" s="3" t="s">
        <v>439</v>
      </c>
      <c r="E226" s="3">
        <v>1450</v>
      </c>
      <c r="F226" s="3">
        <v>1670</v>
      </c>
      <c r="G226" s="3">
        <v>220</v>
      </c>
      <c r="J226" s="3" t="s">
        <v>12</v>
      </c>
      <c r="K226" s="3">
        <v>4.5</v>
      </c>
      <c r="V226" s="10"/>
    </row>
    <row r="227" spans="1:22" x14ac:dyDescent="0.25">
      <c r="A227" s="3">
        <v>8540059</v>
      </c>
      <c r="B227" s="2" t="s">
        <v>71</v>
      </c>
      <c r="D227" s="3" t="s">
        <v>439</v>
      </c>
      <c r="E227" s="3">
        <v>1670</v>
      </c>
      <c r="F227" s="3">
        <v>1900</v>
      </c>
      <c r="G227" s="3">
        <v>230</v>
      </c>
      <c r="J227" s="3" t="s">
        <v>12</v>
      </c>
      <c r="K227" s="3">
        <v>4</v>
      </c>
      <c r="V227" s="10"/>
    </row>
    <row r="228" spans="1:22" x14ac:dyDescent="0.25">
      <c r="A228" s="3">
        <v>8540059</v>
      </c>
      <c r="B228" s="2" t="s">
        <v>71</v>
      </c>
      <c r="D228" s="3" t="s">
        <v>439</v>
      </c>
      <c r="E228" s="3">
        <v>1900</v>
      </c>
      <c r="F228" s="3">
        <v>2120</v>
      </c>
      <c r="G228" s="3">
        <v>220</v>
      </c>
      <c r="J228" s="3" t="s">
        <v>12</v>
      </c>
      <c r="K228" s="3">
        <v>4.5</v>
      </c>
      <c r="V228" s="10"/>
    </row>
    <row r="229" spans="1:22" x14ac:dyDescent="0.25">
      <c r="A229" s="3">
        <v>8540059</v>
      </c>
      <c r="B229" s="2" t="s">
        <v>71</v>
      </c>
      <c r="D229" s="3" t="s">
        <v>439</v>
      </c>
      <c r="E229" s="3">
        <v>2120</v>
      </c>
      <c r="F229" s="3">
        <v>2880</v>
      </c>
      <c r="G229" s="3">
        <v>760</v>
      </c>
      <c r="J229" s="3" t="s">
        <v>12</v>
      </c>
      <c r="K229" s="3">
        <v>4</v>
      </c>
      <c r="V229" s="10"/>
    </row>
    <row r="230" spans="1:22" x14ac:dyDescent="0.25">
      <c r="A230" s="3">
        <v>8540060</v>
      </c>
      <c r="B230" s="2" t="s">
        <v>72</v>
      </c>
      <c r="C230" s="3" t="s">
        <v>836</v>
      </c>
      <c r="D230" s="3" t="s">
        <v>439</v>
      </c>
      <c r="E230" s="3">
        <v>0</v>
      </c>
      <c r="F230" s="3">
        <v>20</v>
      </c>
      <c r="G230" s="3">
        <v>20</v>
      </c>
      <c r="H230" s="3">
        <v>155</v>
      </c>
      <c r="I230" s="3">
        <v>155</v>
      </c>
      <c r="J230" s="3" t="s">
        <v>820</v>
      </c>
      <c r="K230" s="3">
        <v>3</v>
      </c>
      <c r="L230" s="2" t="s">
        <v>1217</v>
      </c>
      <c r="M230" s="8" t="s">
        <v>1274</v>
      </c>
      <c r="N230" s="8" t="s">
        <v>1196</v>
      </c>
      <c r="V230" s="10"/>
    </row>
    <row r="231" spans="1:22" x14ac:dyDescent="0.25">
      <c r="A231" s="3">
        <v>8540060</v>
      </c>
      <c r="B231" s="2" t="s">
        <v>72</v>
      </c>
      <c r="D231" s="3" t="s">
        <v>439</v>
      </c>
      <c r="E231" s="3">
        <v>20</v>
      </c>
      <c r="F231" s="3">
        <v>50</v>
      </c>
      <c r="G231" s="3">
        <v>30</v>
      </c>
      <c r="J231" s="13" t="s">
        <v>815</v>
      </c>
      <c r="K231" s="3">
        <v>3.2</v>
      </c>
      <c r="V231" s="10"/>
    </row>
    <row r="232" spans="1:22" x14ac:dyDescent="0.25">
      <c r="A232" s="3">
        <v>8540060</v>
      </c>
      <c r="B232" s="2" t="s">
        <v>72</v>
      </c>
      <c r="D232" s="3" t="s">
        <v>439</v>
      </c>
      <c r="E232" s="3">
        <v>50</v>
      </c>
      <c r="F232" s="3">
        <v>155</v>
      </c>
      <c r="G232" s="3">
        <v>105</v>
      </c>
      <c r="J232" s="13" t="s">
        <v>815</v>
      </c>
      <c r="K232" s="3">
        <v>3.9</v>
      </c>
      <c r="V232" s="10"/>
    </row>
    <row r="233" spans="1:22" x14ac:dyDescent="0.25">
      <c r="A233" s="3">
        <v>8540061</v>
      </c>
      <c r="B233" s="2" t="s">
        <v>73</v>
      </c>
      <c r="C233" s="3" t="s">
        <v>837</v>
      </c>
      <c r="D233" s="3" t="s">
        <v>439</v>
      </c>
      <c r="E233" s="3">
        <v>0</v>
      </c>
      <c r="F233" s="3">
        <v>80</v>
      </c>
      <c r="G233" s="3">
        <v>80</v>
      </c>
      <c r="H233" s="3">
        <v>80</v>
      </c>
      <c r="I233" s="3">
        <v>80</v>
      </c>
      <c r="J233" s="3" t="s">
        <v>14</v>
      </c>
      <c r="K233" s="3">
        <v>2</v>
      </c>
      <c r="L233" s="2" t="s">
        <v>824</v>
      </c>
      <c r="M233" s="8" t="s">
        <v>1191</v>
      </c>
      <c r="N233" s="8" t="s">
        <v>1247</v>
      </c>
      <c r="O233" s="10">
        <v>40</v>
      </c>
      <c r="P233" s="10">
        <v>3</v>
      </c>
      <c r="Q233" s="10">
        <v>4</v>
      </c>
      <c r="S233" s="10">
        <f>R233*15</f>
        <v>0</v>
      </c>
      <c r="T233" s="21">
        <v>0.1</v>
      </c>
      <c r="U233" s="14">
        <f t="shared" ref="U233" si="58">ROUNDUP((O233*P233*Q233+S233)*(T233+1),-2)</f>
        <v>600</v>
      </c>
      <c r="V233" s="10">
        <v>2024</v>
      </c>
    </row>
    <row r="234" spans="1:22" x14ac:dyDescent="0.25">
      <c r="A234" s="3">
        <v>8540062</v>
      </c>
      <c r="B234" s="2" t="s">
        <v>74</v>
      </c>
      <c r="C234" s="3" t="s">
        <v>839</v>
      </c>
      <c r="D234" s="3" t="s">
        <v>439</v>
      </c>
      <c r="E234" s="3">
        <v>0</v>
      </c>
      <c r="F234" s="3">
        <v>210</v>
      </c>
      <c r="G234" s="3">
        <v>210</v>
      </c>
      <c r="H234" s="3">
        <v>415</v>
      </c>
      <c r="I234" s="3">
        <v>416</v>
      </c>
      <c r="J234" s="13" t="s">
        <v>814</v>
      </c>
      <c r="K234" s="3">
        <v>7.4</v>
      </c>
      <c r="L234" s="2" t="s">
        <v>1278</v>
      </c>
      <c r="M234" s="8" t="s">
        <v>1274</v>
      </c>
      <c r="N234" s="8" t="s">
        <v>1196</v>
      </c>
      <c r="V234" s="10"/>
    </row>
    <row r="235" spans="1:22" x14ac:dyDescent="0.25">
      <c r="A235" s="3">
        <v>8540062</v>
      </c>
      <c r="B235" s="2" t="s">
        <v>74</v>
      </c>
      <c r="D235" s="3" t="s">
        <v>439</v>
      </c>
      <c r="E235" s="3">
        <v>210</v>
      </c>
      <c r="F235" s="3">
        <v>325</v>
      </c>
      <c r="G235" s="3">
        <v>115</v>
      </c>
      <c r="J235" s="3" t="s">
        <v>815</v>
      </c>
      <c r="K235" s="3">
        <v>4.2</v>
      </c>
      <c r="V235" s="10"/>
    </row>
    <row r="236" spans="1:22" x14ac:dyDescent="0.25">
      <c r="A236" s="3">
        <v>8540062</v>
      </c>
      <c r="B236" s="2" t="s">
        <v>74</v>
      </c>
      <c r="D236" s="3" t="s">
        <v>439</v>
      </c>
      <c r="E236" s="3">
        <v>325</v>
      </c>
      <c r="F236" s="3">
        <v>370</v>
      </c>
      <c r="G236" s="3">
        <v>45</v>
      </c>
      <c r="J236" s="3" t="s">
        <v>815</v>
      </c>
      <c r="K236" s="3">
        <v>3.3</v>
      </c>
      <c r="V236" s="10"/>
    </row>
    <row r="237" spans="1:22" x14ac:dyDescent="0.25">
      <c r="A237" s="3">
        <v>8540062</v>
      </c>
      <c r="B237" s="2" t="s">
        <v>74</v>
      </c>
      <c r="D237" s="3" t="s">
        <v>439</v>
      </c>
      <c r="E237" s="3">
        <v>370</v>
      </c>
      <c r="F237" s="3">
        <v>415</v>
      </c>
      <c r="G237" s="3">
        <v>45</v>
      </c>
      <c r="J237" s="3" t="s">
        <v>815</v>
      </c>
      <c r="K237" s="3">
        <v>4.5999999999999996</v>
      </c>
      <c r="V237" s="10"/>
    </row>
    <row r="238" spans="1:22" ht="25.5" x14ac:dyDescent="0.25">
      <c r="A238" s="3">
        <v>8540063</v>
      </c>
      <c r="B238" s="2" t="s">
        <v>75</v>
      </c>
      <c r="C238" s="3" t="s">
        <v>840</v>
      </c>
      <c r="D238" s="3" t="s">
        <v>439</v>
      </c>
      <c r="E238" s="3">
        <v>0</v>
      </c>
      <c r="F238" s="3">
        <v>150</v>
      </c>
      <c r="G238" s="3">
        <v>150</v>
      </c>
      <c r="H238" s="3">
        <v>460</v>
      </c>
      <c r="I238" s="3">
        <v>455</v>
      </c>
      <c r="J238" s="13" t="s">
        <v>815</v>
      </c>
      <c r="K238" s="3">
        <v>4</v>
      </c>
      <c r="L238" s="2" t="s">
        <v>1872</v>
      </c>
      <c r="M238" s="8" t="s">
        <v>1873</v>
      </c>
      <c r="N238" s="8" t="s">
        <v>1444</v>
      </c>
      <c r="O238" s="10">
        <v>145</v>
      </c>
      <c r="P238" s="10">
        <v>4</v>
      </c>
      <c r="Q238" s="10">
        <v>3.5</v>
      </c>
      <c r="R238" s="10">
        <v>100</v>
      </c>
      <c r="S238" s="10">
        <f t="shared" ref="S238:S240" si="59">R238*15</f>
        <v>1500</v>
      </c>
      <c r="T238" s="21">
        <v>0.1</v>
      </c>
      <c r="U238" s="14">
        <f t="shared" ref="U238:U240" si="60">ROUNDUP((O238*P238*Q238+S238)*(T238+1),-2)</f>
        <v>3900</v>
      </c>
      <c r="V238" s="10">
        <v>2022</v>
      </c>
    </row>
    <row r="239" spans="1:22" ht="25.5" x14ac:dyDescent="0.25">
      <c r="A239" s="3">
        <v>8540063</v>
      </c>
      <c r="B239" s="2" t="s">
        <v>75</v>
      </c>
      <c r="C239" s="3" t="s">
        <v>841</v>
      </c>
      <c r="D239" s="3" t="s">
        <v>439</v>
      </c>
      <c r="E239" s="3">
        <v>150</v>
      </c>
      <c r="F239" s="3">
        <v>275</v>
      </c>
      <c r="G239" s="3">
        <v>125</v>
      </c>
      <c r="J239" s="3" t="s">
        <v>12</v>
      </c>
      <c r="K239" s="3">
        <v>4.3</v>
      </c>
      <c r="M239" s="8" t="s">
        <v>1280</v>
      </c>
      <c r="N239" s="8" t="s">
        <v>1279</v>
      </c>
      <c r="O239" s="10">
        <v>225</v>
      </c>
      <c r="P239" s="10">
        <v>4.5</v>
      </c>
      <c r="Q239" s="10">
        <v>9</v>
      </c>
      <c r="S239" s="10">
        <f t="shared" si="59"/>
        <v>0</v>
      </c>
      <c r="T239" s="21">
        <v>0.1</v>
      </c>
      <c r="U239" s="14">
        <f t="shared" si="60"/>
        <v>10100</v>
      </c>
      <c r="V239" s="10">
        <v>2020</v>
      </c>
    </row>
    <row r="240" spans="1:22" x14ac:dyDescent="0.25">
      <c r="A240" s="3">
        <v>8540063</v>
      </c>
      <c r="B240" s="2" t="s">
        <v>75</v>
      </c>
      <c r="D240" s="3" t="s">
        <v>439</v>
      </c>
      <c r="E240" s="3">
        <v>275</v>
      </c>
      <c r="F240" s="3">
        <v>375</v>
      </c>
      <c r="G240" s="3">
        <v>100</v>
      </c>
      <c r="J240" s="3" t="s">
        <v>12</v>
      </c>
      <c r="K240" s="3">
        <v>3.7</v>
      </c>
      <c r="M240" s="8" t="s">
        <v>1811</v>
      </c>
      <c r="N240" s="8" t="s">
        <v>1247</v>
      </c>
      <c r="O240" s="10">
        <v>40</v>
      </c>
      <c r="P240" s="10">
        <v>4</v>
      </c>
      <c r="Q240" s="10">
        <v>4</v>
      </c>
      <c r="S240" s="10">
        <f t="shared" si="59"/>
        <v>0</v>
      </c>
      <c r="T240" s="21">
        <v>0.1</v>
      </c>
      <c r="U240" s="14">
        <f t="shared" si="60"/>
        <v>800</v>
      </c>
      <c r="V240" s="10">
        <v>2020</v>
      </c>
    </row>
    <row r="241" spans="1:22" x14ac:dyDescent="0.25">
      <c r="A241" s="3">
        <v>8540063</v>
      </c>
      <c r="B241" s="2" t="s">
        <v>75</v>
      </c>
      <c r="D241" s="3" t="s">
        <v>439</v>
      </c>
      <c r="E241" s="3">
        <v>375</v>
      </c>
      <c r="F241" s="3">
        <v>460</v>
      </c>
      <c r="G241" s="3">
        <v>85</v>
      </c>
      <c r="J241" s="3" t="s">
        <v>12</v>
      </c>
      <c r="K241" s="3">
        <v>3</v>
      </c>
      <c r="V241" s="10"/>
    </row>
    <row r="242" spans="1:22" ht="36" x14ac:dyDescent="0.25">
      <c r="A242" s="3">
        <v>8540064</v>
      </c>
      <c r="B242" s="2" t="s">
        <v>76</v>
      </c>
      <c r="C242" s="3" t="s">
        <v>842</v>
      </c>
      <c r="D242" s="3" t="s">
        <v>439</v>
      </c>
      <c r="E242" s="3">
        <v>0</v>
      </c>
      <c r="F242" s="3">
        <v>160</v>
      </c>
      <c r="G242" s="3">
        <v>160</v>
      </c>
      <c r="H242" s="3">
        <v>190</v>
      </c>
      <c r="I242" s="3">
        <v>190</v>
      </c>
      <c r="J242" s="3" t="s">
        <v>12</v>
      </c>
      <c r="K242" s="3">
        <v>3.8</v>
      </c>
      <c r="L242" s="2" t="s">
        <v>1281</v>
      </c>
      <c r="M242" s="8" t="s">
        <v>1282</v>
      </c>
      <c r="N242" s="8" t="s">
        <v>1247</v>
      </c>
      <c r="O242" s="10">
        <v>60</v>
      </c>
      <c r="P242" s="10">
        <v>4</v>
      </c>
      <c r="Q242" s="10">
        <v>4</v>
      </c>
      <c r="S242" s="10">
        <f>R242*15</f>
        <v>0</v>
      </c>
      <c r="T242" s="21">
        <v>0.1</v>
      </c>
      <c r="U242" s="14">
        <f t="shared" ref="U242" si="61">ROUNDUP((O242*P242*Q242+S242)*(T242+1),-2)</f>
        <v>1100</v>
      </c>
      <c r="V242" s="10">
        <v>2020</v>
      </c>
    </row>
    <row r="243" spans="1:22" x14ac:dyDescent="0.25">
      <c r="A243" s="3">
        <v>8540064</v>
      </c>
      <c r="B243" s="2" t="s">
        <v>76</v>
      </c>
      <c r="D243" s="3" t="s">
        <v>439</v>
      </c>
      <c r="E243" s="3">
        <v>160</v>
      </c>
      <c r="F243" s="3">
        <v>190</v>
      </c>
      <c r="G243" s="3">
        <v>30</v>
      </c>
      <c r="J243" s="3" t="s">
        <v>10</v>
      </c>
      <c r="K243" s="3">
        <v>12.2</v>
      </c>
      <c r="V243" s="10"/>
    </row>
    <row r="244" spans="1:22" ht="25.5" x14ac:dyDescent="0.25">
      <c r="A244" s="3">
        <v>8540065</v>
      </c>
      <c r="B244" s="2" t="s">
        <v>77</v>
      </c>
      <c r="C244" s="3" t="s">
        <v>844</v>
      </c>
      <c r="D244" s="3" t="s">
        <v>439</v>
      </c>
      <c r="E244" s="3">
        <v>0</v>
      </c>
      <c r="F244" s="3">
        <v>335</v>
      </c>
      <c r="G244" s="3">
        <v>335</v>
      </c>
      <c r="I244" s="3">
        <v>436</v>
      </c>
      <c r="J244" s="3" t="s">
        <v>12</v>
      </c>
      <c r="K244" s="3">
        <v>2.8</v>
      </c>
      <c r="L244" s="2" t="s">
        <v>1875</v>
      </c>
      <c r="M244" s="8" t="s">
        <v>1874</v>
      </c>
      <c r="N244" s="8" t="s">
        <v>1283</v>
      </c>
      <c r="O244" s="10">
        <v>425</v>
      </c>
      <c r="P244" s="10">
        <v>3</v>
      </c>
      <c r="Q244" s="10">
        <v>4</v>
      </c>
      <c r="S244" s="10">
        <f>R244*15</f>
        <v>0</v>
      </c>
      <c r="T244" s="21">
        <v>0.1</v>
      </c>
      <c r="U244" s="14">
        <f t="shared" ref="U244" si="62">ROUNDUP((O244*P244*Q244+S244)*(T244+1),-2)</f>
        <v>5700</v>
      </c>
      <c r="V244" s="10">
        <v>2024</v>
      </c>
    </row>
    <row r="245" spans="1:22" x14ac:dyDescent="0.25">
      <c r="A245" s="3">
        <v>8540065</v>
      </c>
      <c r="B245" s="2" t="s">
        <v>77</v>
      </c>
      <c r="D245" s="3" t="s">
        <v>439</v>
      </c>
      <c r="E245" s="3">
        <v>335</v>
      </c>
      <c r="F245" s="3">
        <v>430</v>
      </c>
      <c r="G245" s="3">
        <v>95</v>
      </c>
      <c r="J245" s="3" t="s">
        <v>12</v>
      </c>
      <c r="K245" s="3">
        <v>2.2999999999999998</v>
      </c>
      <c r="V245" s="10"/>
    </row>
    <row r="246" spans="1:22" x14ac:dyDescent="0.25">
      <c r="A246" s="3">
        <v>8540066</v>
      </c>
      <c r="B246" s="2" t="s">
        <v>78</v>
      </c>
      <c r="C246" s="3" t="s">
        <v>845</v>
      </c>
      <c r="D246" s="3" t="s">
        <v>439</v>
      </c>
      <c r="E246" s="3">
        <v>0</v>
      </c>
      <c r="F246" s="3">
        <v>10</v>
      </c>
      <c r="G246" s="3">
        <v>10</v>
      </c>
      <c r="H246" s="3">
        <v>480</v>
      </c>
      <c r="I246" s="3">
        <v>477</v>
      </c>
      <c r="J246" s="3" t="s">
        <v>12</v>
      </c>
      <c r="K246" s="3">
        <v>3.6</v>
      </c>
      <c r="L246" s="2" t="s">
        <v>848</v>
      </c>
      <c r="M246" s="8" t="s">
        <v>1284</v>
      </c>
      <c r="N246" s="8" t="s">
        <v>1285</v>
      </c>
      <c r="O246" s="10">
        <v>470</v>
      </c>
      <c r="P246" s="10">
        <v>5</v>
      </c>
      <c r="Q246" s="10">
        <v>2.5</v>
      </c>
      <c r="R246" s="10">
        <v>100</v>
      </c>
      <c r="S246" s="10">
        <f>R246*15</f>
        <v>1500</v>
      </c>
      <c r="T246" s="21">
        <v>0.1</v>
      </c>
      <c r="U246" s="14">
        <f t="shared" ref="U246" si="63">ROUNDUP((O246*P246*Q246+S246)*(T246+1),-2)</f>
        <v>8200</v>
      </c>
      <c r="V246" s="10">
        <v>2022</v>
      </c>
    </row>
    <row r="247" spans="1:22" x14ac:dyDescent="0.25">
      <c r="A247" s="3">
        <v>8540066</v>
      </c>
      <c r="B247" s="2" t="s">
        <v>78</v>
      </c>
      <c r="C247" s="3" t="s">
        <v>846</v>
      </c>
      <c r="D247" s="3" t="s">
        <v>439</v>
      </c>
      <c r="E247" s="3">
        <v>10</v>
      </c>
      <c r="F247" s="3">
        <v>115</v>
      </c>
      <c r="G247" s="3">
        <v>105</v>
      </c>
      <c r="J247" s="3" t="s">
        <v>10</v>
      </c>
      <c r="K247" s="3">
        <v>3.6</v>
      </c>
      <c r="V247" s="10"/>
    </row>
    <row r="248" spans="1:22" x14ac:dyDescent="0.25">
      <c r="A248" s="3">
        <v>8540066</v>
      </c>
      <c r="B248" s="2" t="s">
        <v>78</v>
      </c>
      <c r="C248" s="3" t="s">
        <v>847</v>
      </c>
      <c r="D248" s="3" t="s">
        <v>439</v>
      </c>
      <c r="E248" s="3">
        <v>115</v>
      </c>
      <c r="F248" s="3">
        <v>300</v>
      </c>
      <c r="G248" s="3">
        <v>185</v>
      </c>
      <c r="J248" s="3" t="s">
        <v>10</v>
      </c>
      <c r="K248" s="3">
        <v>5.7</v>
      </c>
      <c r="V248" s="10"/>
    </row>
    <row r="249" spans="1:22" x14ac:dyDescent="0.25">
      <c r="A249" s="3">
        <v>8540066</v>
      </c>
      <c r="B249" s="2" t="s">
        <v>78</v>
      </c>
      <c r="D249" s="3" t="s">
        <v>439</v>
      </c>
      <c r="E249" s="3">
        <v>300</v>
      </c>
      <c r="F249" s="3">
        <v>480</v>
      </c>
      <c r="G249" s="3">
        <v>180</v>
      </c>
      <c r="J249" s="3" t="s">
        <v>10</v>
      </c>
      <c r="K249" s="3">
        <v>5.0999999999999996</v>
      </c>
      <c r="V249" s="10"/>
    </row>
    <row r="250" spans="1:22" x14ac:dyDescent="0.25">
      <c r="A250" s="3">
        <v>8540067</v>
      </c>
      <c r="B250" s="2" t="s">
        <v>79</v>
      </c>
      <c r="C250" s="3" t="s">
        <v>849</v>
      </c>
      <c r="D250" s="3" t="s">
        <v>439</v>
      </c>
      <c r="E250" s="3">
        <v>0</v>
      </c>
      <c r="F250" s="3">
        <v>75</v>
      </c>
      <c r="G250" s="3">
        <v>75</v>
      </c>
      <c r="H250" s="3">
        <v>200</v>
      </c>
      <c r="I250" s="3">
        <v>196</v>
      </c>
      <c r="J250" s="3" t="s">
        <v>815</v>
      </c>
      <c r="K250" s="3">
        <v>4.8</v>
      </c>
      <c r="M250" s="8" t="s">
        <v>1274</v>
      </c>
      <c r="N250" s="8" t="s">
        <v>1196</v>
      </c>
      <c r="V250" s="10"/>
    </row>
    <row r="251" spans="1:22" x14ac:dyDescent="0.25">
      <c r="A251" s="3">
        <v>8540067</v>
      </c>
      <c r="B251" s="2" t="s">
        <v>79</v>
      </c>
      <c r="D251" s="3" t="s">
        <v>439</v>
      </c>
      <c r="E251" s="3">
        <v>75</v>
      </c>
      <c r="F251" s="3">
        <v>200</v>
      </c>
      <c r="G251" s="3">
        <v>125</v>
      </c>
      <c r="J251" s="3" t="s">
        <v>815</v>
      </c>
      <c r="K251" s="3">
        <v>3.3</v>
      </c>
      <c r="V251" s="10"/>
    </row>
    <row r="252" spans="1:22" ht="25.5" x14ac:dyDescent="0.25">
      <c r="A252" s="3">
        <v>8540068</v>
      </c>
      <c r="B252" s="2" t="s">
        <v>80</v>
      </c>
      <c r="C252" s="3" t="s">
        <v>850</v>
      </c>
      <c r="D252" s="3" t="s">
        <v>439</v>
      </c>
      <c r="E252" s="3">
        <v>0</v>
      </c>
      <c r="F252" s="3">
        <v>220</v>
      </c>
      <c r="G252" s="3">
        <v>220</v>
      </c>
      <c r="H252" s="3">
        <v>330</v>
      </c>
      <c r="I252" s="3">
        <v>335</v>
      </c>
      <c r="J252" s="13" t="s">
        <v>815</v>
      </c>
      <c r="K252" s="3">
        <v>3.7</v>
      </c>
      <c r="L252" s="2" t="s">
        <v>851</v>
      </c>
      <c r="M252" s="8" t="s">
        <v>1211</v>
      </c>
      <c r="N252" s="8" t="s">
        <v>1286</v>
      </c>
      <c r="O252" s="10">
        <v>105</v>
      </c>
      <c r="P252" s="10">
        <v>3</v>
      </c>
      <c r="Q252" s="10">
        <v>2.5</v>
      </c>
      <c r="R252" s="10">
        <v>40</v>
      </c>
      <c r="S252" s="10">
        <f>R252*15</f>
        <v>600</v>
      </c>
      <c r="T252" s="21">
        <v>0.1</v>
      </c>
      <c r="U252" s="14">
        <f t="shared" ref="U252" si="64">ROUNDUP((O252*P252*Q252+S252)*(T252+1),-2)</f>
        <v>1600</v>
      </c>
      <c r="V252" s="10">
        <v>2022</v>
      </c>
    </row>
    <row r="253" spans="1:22" x14ac:dyDescent="0.25">
      <c r="A253" s="3">
        <v>8540068</v>
      </c>
      <c r="B253" s="2" t="s">
        <v>80</v>
      </c>
      <c r="D253" s="3" t="s">
        <v>439</v>
      </c>
      <c r="E253" s="3">
        <v>220</v>
      </c>
      <c r="F253" s="3">
        <v>330</v>
      </c>
      <c r="G253" s="3">
        <v>110</v>
      </c>
      <c r="J253" s="13" t="s">
        <v>814</v>
      </c>
      <c r="K253" s="3">
        <v>3</v>
      </c>
      <c r="V253" s="10"/>
    </row>
    <row r="254" spans="1:22" ht="25.5" x14ac:dyDescent="0.25">
      <c r="A254" s="3">
        <v>8540069</v>
      </c>
      <c r="B254" s="2" t="s">
        <v>81</v>
      </c>
      <c r="C254" s="2" t="s">
        <v>852</v>
      </c>
      <c r="D254" s="3" t="s">
        <v>439</v>
      </c>
      <c r="E254" s="3">
        <v>0</v>
      </c>
      <c r="F254" s="3">
        <v>415</v>
      </c>
      <c r="G254" s="3">
        <v>415</v>
      </c>
      <c r="H254" s="3">
        <v>415</v>
      </c>
      <c r="I254" s="3">
        <v>410</v>
      </c>
      <c r="J254" s="3" t="s">
        <v>12</v>
      </c>
      <c r="K254" s="3">
        <v>3.9</v>
      </c>
      <c r="L254" s="2" t="s">
        <v>1877</v>
      </c>
      <c r="M254" s="8" t="s">
        <v>1876</v>
      </c>
      <c r="N254" s="8" t="s">
        <v>1287</v>
      </c>
      <c r="O254" s="10">
        <v>360</v>
      </c>
      <c r="P254" s="10">
        <v>4</v>
      </c>
      <c r="Q254" s="10">
        <v>3.5</v>
      </c>
      <c r="S254" s="10">
        <f t="shared" ref="S254:S256" si="65">R254*15</f>
        <v>0</v>
      </c>
      <c r="T254" s="21">
        <v>0.1</v>
      </c>
      <c r="U254" s="14">
        <f t="shared" ref="U254:U256" si="66">ROUNDUP((O254*P254*Q254+S254)*(T254+1),-2)</f>
        <v>5600</v>
      </c>
      <c r="V254" s="10">
        <v>2021</v>
      </c>
    </row>
    <row r="255" spans="1:22" ht="48" x14ac:dyDescent="0.25">
      <c r="A255" s="3">
        <v>8540070</v>
      </c>
      <c r="B255" s="2" t="s">
        <v>82</v>
      </c>
      <c r="C255" s="3" t="s">
        <v>853</v>
      </c>
      <c r="D255" s="3" t="s">
        <v>439</v>
      </c>
      <c r="E255" s="3">
        <v>0</v>
      </c>
      <c r="F255" s="3">
        <v>125</v>
      </c>
      <c r="G255" s="3">
        <v>125</v>
      </c>
      <c r="H255" s="3">
        <v>860</v>
      </c>
      <c r="I255" s="13">
        <v>782</v>
      </c>
      <c r="J255" s="13" t="s">
        <v>12</v>
      </c>
      <c r="K255" s="3">
        <v>3.4</v>
      </c>
      <c r="L255" s="2" t="s">
        <v>856</v>
      </c>
      <c r="M255" s="25" t="s">
        <v>1290</v>
      </c>
      <c r="N255" s="8" t="s">
        <v>1289</v>
      </c>
      <c r="O255" s="10">
        <v>160</v>
      </c>
      <c r="P255" s="10">
        <v>8</v>
      </c>
      <c r="Q255" s="10">
        <v>3.5</v>
      </c>
      <c r="S255" s="10">
        <f t="shared" si="65"/>
        <v>0</v>
      </c>
      <c r="T255" s="21">
        <v>0.25</v>
      </c>
      <c r="U255" s="14">
        <f t="shared" si="66"/>
        <v>5600</v>
      </c>
      <c r="V255" s="10">
        <v>2021</v>
      </c>
    </row>
    <row r="256" spans="1:22" ht="25.5" x14ac:dyDescent="0.25">
      <c r="A256" s="3">
        <v>8540070</v>
      </c>
      <c r="B256" s="2" t="s">
        <v>82</v>
      </c>
      <c r="C256" s="3" t="s">
        <v>854</v>
      </c>
      <c r="D256" s="3" t="s">
        <v>439</v>
      </c>
      <c r="E256" s="3">
        <v>125</v>
      </c>
      <c r="F256" s="3">
        <v>190</v>
      </c>
      <c r="G256" s="3">
        <v>65</v>
      </c>
      <c r="I256" s="13"/>
      <c r="J256" s="13" t="s">
        <v>12</v>
      </c>
      <c r="K256" s="3">
        <v>4.5</v>
      </c>
      <c r="M256" s="8" t="s">
        <v>1288</v>
      </c>
      <c r="N256" s="8" t="s">
        <v>1291</v>
      </c>
      <c r="O256" s="10">
        <v>590</v>
      </c>
      <c r="P256" s="10">
        <v>5</v>
      </c>
      <c r="Q256" s="10">
        <v>2.5</v>
      </c>
      <c r="R256" s="10">
        <v>300</v>
      </c>
      <c r="S256" s="10">
        <f t="shared" si="65"/>
        <v>4500</v>
      </c>
      <c r="T256" s="21">
        <v>0.1</v>
      </c>
      <c r="U256" s="14">
        <f t="shared" si="66"/>
        <v>13100</v>
      </c>
      <c r="V256" s="10">
        <v>2021</v>
      </c>
    </row>
    <row r="257" spans="1:22" x14ac:dyDescent="0.25">
      <c r="A257" s="3">
        <v>8540070</v>
      </c>
      <c r="B257" s="2" t="s">
        <v>82</v>
      </c>
      <c r="D257" s="3" t="s">
        <v>439</v>
      </c>
      <c r="E257" s="3">
        <v>190</v>
      </c>
      <c r="F257" s="3">
        <v>260</v>
      </c>
      <c r="G257" s="3">
        <v>70</v>
      </c>
      <c r="I257" s="13"/>
      <c r="J257" s="13" t="s">
        <v>12</v>
      </c>
      <c r="K257" s="3">
        <v>5</v>
      </c>
      <c r="V257" s="10"/>
    </row>
    <row r="258" spans="1:22" x14ac:dyDescent="0.25">
      <c r="A258" s="3">
        <v>8540070</v>
      </c>
      <c r="B258" s="2" t="s">
        <v>82</v>
      </c>
      <c r="D258" s="3" t="s">
        <v>439</v>
      </c>
      <c r="E258" s="3">
        <v>260</v>
      </c>
      <c r="F258" s="3">
        <v>545</v>
      </c>
      <c r="G258" s="3">
        <v>285</v>
      </c>
      <c r="J258" s="3" t="s">
        <v>10</v>
      </c>
      <c r="K258" s="3">
        <v>4.4000000000000004</v>
      </c>
      <c r="V258" s="10"/>
    </row>
    <row r="259" spans="1:22" x14ac:dyDescent="0.25">
      <c r="A259" s="3">
        <v>8540070</v>
      </c>
      <c r="B259" s="2" t="s">
        <v>82</v>
      </c>
      <c r="D259" s="3" t="s">
        <v>439</v>
      </c>
      <c r="E259" s="3">
        <v>545</v>
      </c>
      <c r="F259" s="3">
        <v>600</v>
      </c>
      <c r="G259" s="3">
        <v>55</v>
      </c>
      <c r="J259" s="3" t="s">
        <v>10</v>
      </c>
      <c r="K259" s="3">
        <v>6</v>
      </c>
      <c r="V259" s="10"/>
    </row>
    <row r="260" spans="1:22" x14ac:dyDescent="0.25">
      <c r="A260" s="3">
        <v>8540070</v>
      </c>
      <c r="B260" s="2" t="s">
        <v>82</v>
      </c>
      <c r="D260" s="3" t="s">
        <v>439</v>
      </c>
      <c r="E260" s="3">
        <v>600</v>
      </c>
      <c r="F260" s="3">
        <v>860</v>
      </c>
      <c r="G260" s="3">
        <v>260</v>
      </c>
      <c r="J260" s="3" t="s">
        <v>10</v>
      </c>
      <c r="K260" s="3">
        <v>5.8</v>
      </c>
      <c r="V260" s="10"/>
    </row>
    <row r="261" spans="1:22" x14ac:dyDescent="0.25">
      <c r="A261" s="3">
        <v>8540071</v>
      </c>
      <c r="B261" s="2" t="s">
        <v>83</v>
      </c>
      <c r="C261" s="3" t="s">
        <v>855</v>
      </c>
      <c r="D261" s="3" t="s">
        <v>439</v>
      </c>
      <c r="E261" s="3">
        <v>0</v>
      </c>
      <c r="F261" s="3">
        <v>220</v>
      </c>
      <c r="G261" s="3">
        <v>220</v>
      </c>
      <c r="H261" s="3">
        <v>220</v>
      </c>
      <c r="I261" s="3">
        <v>225</v>
      </c>
      <c r="J261" s="13" t="s">
        <v>815</v>
      </c>
      <c r="K261" s="3">
        <v>4.3</v>
      </c>
      <c r="L261" s="2" t="s">
        <v>811</v>
      </c>
      <c r="M261" s="8" t="s">
        <v>1274</v>
      </c>
      <c r="N261" s="8" t="s">
        <v>1196</v>
      </c>
      <c r="V261" s="10"/>
    </row>
    <row r="262" spans="1:22" x14ac:dyDescent="0.25">
      <c r="A262" s="3">
        <v>8540072</v>
      </c>
      <c r="B262" s="2" t="s">
        <v>84</v>
      </c>
      <c r="C262" s="3" t="s">
        <v>857</v>
      </c>
      <c r="D262" s="3" t="s">
        <v>439</v>
      </c>
      <c r="E262" s="3">
        <v>0</v>
      </c>
      <c r="F262" s="3">
        <v>110</v>
      </c>
      <c r="G262" s="3">
        <v>110</v>
      </c>
      <c r="H262" s="3">
        <v>230</v>
      </c>
      <c r="I262" s="3">
        <v>231</v>
      </c>
      <c r="J262" s="3" t="s">
        <v>10</v>
      </c>
      <c r="K262" s="3">
        <v>6.1</v>
      </c>
      <c r="L262" s="2" t="s">
        <v>824</v>
      </c>
      <c r="M262" s="8" t="s">
        <v>1274</v>
      </c>
      <c r="N262" s="8" t="s">
        <v>1196</v>
      </c>
      <c r="V262" s="10"/>
    </row>
    <row r="263" spans="1:22" x14ac:dyDescent="0.25">
      <c r="A263" s="3">
        <v>8540072</v>
      </c>
      <c r="B263" s="2" t="s">
        <v>84</v>
      </c>
      <c r="D263" s="3" t="s">
        <v>439</v>
      </c>
      <c r="E263" s="3">
        <v>110</v>
      </c>
      <c r="F263" s="3">
        <v>230</v>
      </c>
      <c r="G263" s="3">
        <v>120</v>
      </c>
      <c r="J263" s="5" t="s">
        <v>10</v>
      </c>
      <c r="K263" s="3">
        <v>4.5</v>
      </c>
      <c r="V263" s="10"/>
    </row>
    <row r="264" spans="1:22" x14ac:dyDescent="0.25">
      <c r="A264" s="3">
        <v>8540073</v>
      </c>
      <c r="B264" s="2" t="s">
        <v>85</v>
      </c>
      <c r="C264" s="3" t="s">
        <v>858</v>
      </c>
      <c r="D264" s="3" t="s">
        <v>439</v>
      </c>
      <c r="E264" s="3">
        <v>0</v>
      </c>
      <c r="F264" s="3">
        <v>30</v>
      </c>
      <c r="G264" s="3">
        <v>30</v>
      </c>
      <c r="H264" s="3">
        <v>100</v>
      </c>
      <c r="I264" s="3">
        <v>97</v>
      </c>
      <c r="J264" s="3" t="s">
        <v>86</v>
      </c>
      <c r="K264" s="3">
        <v>3.1</v>
      </c>
      <c r="L264" s="2" t="s">
        <v>859</v>
      </c>
      <c r="M264" s="8" t="s">
        <v>1292</v>
      </c>
      <c r="N264" s="8" t="s">
        <v>1247</v>
      </c>
      <c r="O264" s="10">
        <v>40</v>
      </c>
      <c r="P264" s="10">
        <v>3</v>
      </c>
      <c r="Q264" s="10">
        <v>4</v>
      </c>
      <c r="S264" s="10">
        <f>R264*15</f>
        <v>0</v>
      </c>
      <c r="T264" s="21">
        <v>0.1</v>
      </c>
      <c r="U264" s="14">
        <f t="shared" ref="U264" si="67">ROUNDUP((O264*P264*Q264+S264)*(T264+1),-2)</f>
        <v>600</v>
      </c>
      <c r="V264" s="10">
        <v>2024</v>
      </c>
    </row>
    <row r="265" spans="1:22" x14ac:dyDescent="0.25">
      <c r="A265" s="3">
        <v>8540073</v>
      </c>
      <c r="B265" s="2" t="s">
        <v>85</v>
      </c>
      <c r="D265" s="3" t="s">
        <v>439</v>
      </c>
      <c r="E265" s="3">
        <v>30</v>
      </c>
      <c r="F265" s="3">
        <v>100</v>
      </c>
      <c r="G265" s="3">
        <v>70</v>
      </c>
      <c r="J265" s="3" t="s">
        <v>86</v>
      </c>
      <c r="K265" s="3">
        <v>3</v>
      </c>
      <c r="V265" s="10"/>
    </row>
    <row r="266" spans="1:22" ht="25.5" x14ac:dyDescent="0.25">
      <c r="A266" s="3">
        <v>8540074</v>
      </c>
      <c r="B266" s="2" t="s">
        <v>87</v>
      </c>
      <c r="C266" s="3" t="s">
        <v>860</v>
      </c>
      <c r="D266" s="3" t="s">
        <v>439</v>
      </c>
      <c r="E266" s="3">
        <v>0</v>
      </c>
      <c r="F266" s="3">
        <v>140</v>
      </c>
      <c r="G266" s="3">
        <v>140</v>
      </c>
      <c r="H266" s="3">
        <v>1100</v>
      </c>
      <c r="I266" s="3">
        <v>1100</v>
      </c>
      <c r="J266" s="3" t="s">
        <v>10</v>
      </c>
      <c r="K266" s="3">
        <v>5.2</v>
      </c>
      <c r="L266" s="2" t="s">
        <v>1832</v>
      </c>
      <c r="M266" s="8" t="s">
        <v>1833</v>
      </c>
      <c r="N266" s="8" t="s">
        <v>1296</v>
      </c>
      <c r="O266" s="10">
        <v>650</v>
      </c>
      <c r="P266" s="10">
        <v>5</v>
      </c>
      <c r="Q266" s="10">
        <v>2.5</v>
      </c>
      <c r="R266" s="10">
        <v>200</v>
      </c>
      <c r="S266" s="10">
        <f>R266*15</f>
        <v>3000</v>
      </c>
      <c r="T266" s="21">
        <v>0.1</v>
      </c>
      <c r="U266" s="14">
        <f t="shared" ref="U266" si="68">ROUNDUP((O266*P266*Q266+S266)*(T266+1),-2)</f>
        <v>12300</v>
      </c>
      <c r="V266" s="10">
        <v>2022</v>
      </c>
    </row>
    <row r="267" spans="1:22" x14ac:dyDescent="0.25">
      <c r="A267" s="3">
        <v>8540074</v>
      </c>
      <c r="B267" s="2" t="s">
        <v>87</v>
      </c>
      <c r="C267" s="3" t="s">
        <v>861</v>
      </c>
      <c r="D267" s="3" t="s">
        <v>439</v>
      </c>
      <c r="E267" s="3">
        <v>140</v>
      </c>
      <c r="F267" s="3">
        <v>370</v>
      </c>
      <c r="G267" s="3">
        <v>230</v>
      </c>
      <c r="J267" s="3" t="s">
        <v>10</v>
      </c>
      <c r="K267" s="3">
        <v>4.5999999999999996</v>
      </c>
      <c r="V267" s="10"/>
    </row>
    <row r="268" spans="1:22" x14ac:dyDescent="0.25">
      <c r="A268" s="3">
        <v>8540074</v>
      </c>
      <c r="B268" s="2" t="s">
        <v>87</v>
      </c>
      <c r="D268" s="3" t="s">
        <v>439</v>
      </c>
      <c r="E268" s="3">
        <v>370</v>
      </c>
      <c r="F268" s="3">
        <v>415</v>
      </c>
      <c r="G268" s="3">
        <v>45</v>
      </c>
      <c r="J268" s="3" t="s">
        <v>10</v>
      </c>
      <c r="K268" s="3">
        <v>4.4000000000000004</v>
      </c>
      <c r="V268" s="10"/>
    </row>
    <row r="269" spans="1:22" x14ac:dyDescent="0.25">
      <c r="A269" s="3">
        <v>8540074</v>
      </c>
      <c r="B269" s="2" t="s">
        <v>87</v>
      </c>
      <c r="D269" s="3" t="s">
        <v>439</v>
      </c>
      <c r="E269" s="3">
        <v>415</v>
      </c>
      <c r="F269" s="3">
        <v>655</v>
      </c>
      <c r="G269" s="3">
        <v>240</v>
      </c>
      <c r="J269" s="3" t="s">
        <v>10</v>
      </c>
      <c r="K269" s="3">
        <v>5</v>
      </c>
      <c r="V269" s="10"/>
    </row>
    <row r="270" spans="1:22" x14ac:dyDescent="0.25">
      <c r="A270" s="3">
        <v>8540074</v>
      </c>
      <c r="B270" s="2" t="s">
        <v>87</v>
      </c>
      <c r="D270" s="3" t="s">
        <v>439</v>
      </c>
      <c r="E270" s="3">
        <v>655</v>
      </c>
      <c r="F270" s="3">
        <v>925</v>
      </c>
      <c r="G270" s="3">
        <v>270</v>
      </c>
      <c r="J270" s="3" t="s">
        <v>10</v>
      </c>
      <c r="K270" s="3">
        <v>3.2</v>
      </c>
      <c r="V270" s="10"/>
    </row>
    <row r="271" spans="1:22" x14ac:dyDescent="0.25">
      <c r="A271" s="3">
        <v>8540074</v>
      </c>
      <c r="B271" s="2" t="s">
        <v>87</v>
      </c>
      <c r="D271" s="3" t="s">
        <v>439</v>
      </c>
      <c r="E271" s="3">
        <v>925</v>
      </c>
      <c r="F271" s="3">
        <v>1100</v>
      </c>
      <c r="G271" s="3">
        <v>175</v>
      </c>
      <c r="J271" s="3" t="s">
        <v>10</v>
      </c>
      <c r="K271" s="3">
        <v>3</v>
      </c>
      <c r="V271" s="10"/>
    </row>
    <row r="272" spans="1:22" x14ac:dyDescent="0.25">
      <c r="A272" s="3">
        <v>8540075</v>
      </c>
      <c r="B272" s="2" t="s">
        <v>88</v>
      </c>
      <c r="C272" s="3" t="s">
        <v>862</v>
      </c>
      <c r="D272" s="3" t="s">
        <v>439</v>
      </c>
      <c r="E272" s="3">
        <v>0</v>
      </c>
      <c r="F272" s="3">
        <v>210</v>
      </c>
      <c r="G272" s="3">
        <v>210</v>
      </c>
      <c r="H272" s="3">
        <v>210</v>
      </c>
      <c r="I272" s="3">
        <v>207</v>
      </c>
      <c r="J272" s="3" t="s">
        <v>10</v>
      </c>
      <c r="K272" s="3">
        <v>5.0999999999999996</v>
      </c>
      <c r="L272" s="2" t="s">
        <v>811</v>
      </c>
      <c r="M272" s="8" t="s">
        <v>1202</v>
      </c>
      <c r="N272" s="8" t="s">
        <v>1297</v>
      </c>
      <c r="O272" s="10">
        <v>205</v>
      </c>
      <c r="P272" s="10">
        <v>5</v>
      </c>
      <c r="Q272" s="10">
        <v>2.5</v>
      </c>
      <c r="R272" s="10">
        <v>100</v>
      </c>
      <c r="S272" s="10">
        <f>R272*15</f>
        <v>1500</v>
      </c>
      <c r="T272" s="21">
        <v>0.1</v>
      </c>
      <c r="U272" s="14">
        <f t="shared" ref="U272" si="69">ROUNDUP((O272*P272*Q272+S272)*(T272+1),-2)</f>
        <v>4500</v>
      </c>
      <c r="V272" s="10">
        <v>2022</v>
      </c>
    </row>
    <row r="273" spans="1:22" x14ac:dyDescent="0.25">
      <c r="A273" s="3">
        <v>8540076</v>
      </c>
      <c r="B273" s="2" t="s">
        <v>89</v>
      </c>
      <c r="C273" s="3" t="s">
        <v>863</v>
      </c>
      <c r="D273" s="3" t="s">
        <v>439</v>
      </c>
      <c r="E273" s="3">
        <v>0</v>
      </c>
      <c r="F273" s="3">
        <v>320</v>
      </c>
      <c r="G273" s="3">
        <v>320</v>
      </c>
      <c r="H273" s="3">
        <v>425</v>
      </c>
      <c r="I273" s="3">
        <v>427</v>
      </c>
      <c r="J273" s="13" t="s">
        <v>815</v>
      </c>
      <c r="K273" s="3">
        <v>4</v>
      </c>
      <c r="L273" s="2" t="s">
        <v>811</v>
      </c>
      <c r="M273" s="8" t="s">
        <v>1274</v>
      </c>
      <c r="N273" s="8" t="s">
        <v>1196</v>
      </c>
      <c r="V273" s="10"/>
    </row>
    <row r="274" spans="1:22" x14ac:dyDescent="0.25">
      <c r="A274" s="3">
        <v>8540076</v>
      </c>
      <c r="B274" s="2" t="s">
        <v>89</v>
      </c>
      <c r="D274" s="3" t="s">
        <v>439</v>
      </c>
      <c r="E274" s="3">
        <v>320</v>
      </c>
      <c r="F274" s="3">
        <v>425</v>
      </c>
      <c r="G274" s="3">
        <v>105</v>
      </c>
      <c r="J274" s="13" t="s">
        <v>815</v>
      </c>
      <c r="K274" s="3">
        <v>4.4000000000000004</v>
      </c>
      <c r="V274" s="10"/>
    </row>
    <row r="275" spans="1:22" ht="24" x14ac:dyDescent="0.25">
      <c r="A275" s="5">
        <v>8540077</v>
      </c>
      <c r="B275" s="2" t="s">
        <v>90</v>
      </c>
      <c r="C275" s="3" t="s">
        <v>864</v>
      </c>
      <c r="D275" s="3" t="s">
        <v>439</v>
      </c>
      <c r="E275" s="3">
        <v>0</v>
      </c>
      <c r="H275" s="3">
        <v>0</v>
      </c>
      <c r="I275" s="3">
        <v>0</v>
      </c>
      <c r="L275" s="7" t="s">
        <v>1345</v>
      </c>
      <c r="M275" s="8" t="s">
        <v>1298</v>
      </c>
      <c r="N275" s="8" t="s">
        <v>1196</v>
      </c>
      <c r="V275" s="10"/>
    </row>
    <row r="276" spans="1:22" ht="24" x14ac:dyDescent="0.25">
      <c r="A276" s="5">
        <v>8540077</v>
      </c>
      <c r="B276" s="2" t="s">
        <v>967</v>
      </c>
      <c r="C276" s="3" t="s">
        <v>968</v>
      </c>
      <c r="D276" s="3" t="s">
        <v>439</v>
      </c>
      <c r="E276" s="3">
        <v>0</v>
      </c>
      <c r="F276" s="3">
        <v>195</v>
      </c>
      <c r="G276" s="3">
        <v>195</v>
      </c>
      <c r="H276" s="3">
        <v>195</v>
      </c>
      <c r="I276" s="3">
        <v>195</v>
      </c>
      <c r="J276" s="3" t="s">
        <v>814</v>
      </c>
      <c r="L276" s="7" t="s">
        <v>969</v>
      </c>
      <c r="M276" s="8" t="s">
        <v>1292</v>
      </c>
      <c r="N276" s="8" t="s">
        <v>1196</v>
      </c>
      <c r="V276" s="10"/>
    </row>
    <row r="277" spans="1:22" ht="24" x14ac:dyDescent="0.25">
      <c r="A277" s="3">
        <v>8540078</v>
      </c>
      <c r="B277" s="2" t="s">
        <v>91</v>
      </c>
      <c r="C277" s="3" t="s">
        <v>865</v>
      </c>
      <c r="D277" s="3" t="s">
        <v>439</v>
      </c>
      <c r="E277" s="3">
        <v>0</v>
      </c>
      <c r="F277" s="3">
        <v>55</v>
      </c>
      <c r="G277" s="3">
        <v>55</v>
      </c>
      <c r="H277" s="3">
        <v>130</v>
      </c>
      <c r="I277" s="3">
        <v>0</v>
      </c>
      <c r="L277" s="7" t="s">
        <v>866</v>
      </c>
      <c r="M277" s="8" t="s">
        <v>1298</v>
      </c>
      <c r="N277" s="8" t="s">
        <v>1196</v>
      </c>
      <c r="V277" s="10"/>
    </row>
    <row r="278" spans="1:22" x14ac:dyDescent="0.25">
      <c r="A278" s="3">
        <v>8540078</v>
      </c>
      <c r="B278" s="2" t="s">
        <v>91</v>
      </c>
      <c r="D278" s="3" t="s">
        <v>439</v>
      </c>
      <c r="E278" s="3">
        <v>55</v>
      </c>
      <c r="F278" s="3">
        <v>130</v>
      </c>
      <c r="G278" s="3">
        <v>75</v>
      </c>
      <c r="V278" s="10"/>
    </row>
    <row r="279" spans="1:22" ht="36" x14ac:dyDescent="0.25">
      <c r="A279" s="3">
        <v>8540079</v>
      </c>
      <c r="B279" s="2" t="s">
        <v>92</v>
      </c>
      <c r="C279" s="3" t="s">
        <v>867</v>
      </c>
      <c r="D279" s="3" t="s">
        <v>439</v>
      </c>
      <c r="E279" s="3">
        <v>0</v>
      </c>
      <c r="F279" s="3">
        <v>100</v>
      </c>
      <c r="G279" s="3">
        <v>100</v>
      </c>
      <c r="H279" s="3">
        <v>640</v>
      </c>
      <c r="I279" s="3">
        <v>644</v>
      </c>
      <c r="J279" s="3" t="s">
        <v>814</v>
      </c>
      <c r="K279" s="3">
        <v>7.9</v>
      </c>
      <c r="L279" s="7" t="s">
        <v>1778</v>
      </c>
      <c r="M279" s="8" t="s">
        <v>1454</v>
      </c>
      <c r="N279" s="8" t="s">
        <v>1196</v>
      </c>
      <c r="V279" s="10"/>
    </row>
    <row r="280" spans="1:22" x14ac:dyDescent="0.25">
      <c r="A280" s="3">
        <v>8540079</v>
      </c>
      <c r="B280" s="2" t="s">
        <v>92</v>
      </c>
      <c r="C280" s="3" t="s">
        <v>868</v>
      </c>
      <c r="D280" s="3" t="s">
        <v>439</v>
      </c>
      <c r="E280" s="3">
        <v>100</v>
      </c>
      <c r="F280" s="3">
        <v>185</v>
      </c>
      <c r="G280" s="3">
        <v>85</v>
      </c>
      <c r="J280" s="3" t="s">
        <v>814</v>
      </c>
      <c r="K280" s="3">
        <v>5.2</v>
      </c>
      <c r="V280" s="10"/>
    </row>
    <row r="281" spans="1:22" x14ac:dyDescent="0.25">
      <c r="A281" s="3">
        <v>8540079</v>
      </c>
      <c r="B281" s="2" t="s">
        <v>92</v>
      </c>
      <c r="C281" s="3" t="s">
        <v>869</v>
      </c>
      <c r="D281" s="3" t="s">
        <v>439</v>
      </c>
      <c r="E281" s="3">
        <v>185</v>
      </c>
      <c r="F281" s="3">
        <v>225</v>
      </c>
      <c r="G281" s="3">
        <v>40</v>
      </c>
      <c r="J281" s="3" t="s">
        <v>814</v>
      </c>
      <c r="K281" s="3">
        <v>6.5</v>
      </c>
      <c r="V281" s="10"/>
    </row>
    <row r="282" spans="1:22" x14ac:dyDescent="0.25">
      <c r="A282" s="3">
        <v>8540079</v>
      </c>
      <c r="B282" s="2" t="s">
        <v>92</v>
      </c>
      <c r="D282" s="3" t="s">
        <v>439</v>
      </c>
      <c r="E282" s="3">
        <v>225</v>
      </c>
      <c r="F282" s="3">
        <v>280</v>
      </c>
      <c r="G282" s="3">
        <v>55</v>
      </c>
      <c r="J282" s="3" t="s">
        <v>814</v>
      </c>
      <c r="K282" s="3">
        <v>8.9</v>
      </c>
      <c r="V282" s="10"/>
    </row>
    <row r="283" spans="1:22" x14ac:dyDescent="0.25">
      <c r="A283" s="3">
        <v>8540079</v>
      </c>
      <c r="B283" s="2" t="s">
        <v>92</v>
      </c>
      <c r="D283" s="3" t="s">
        <v>439</v>
      </c>
      <c r="E283" s="3">
        <v>280</v>
      </c>
      <c r="F283" s="3">
        <v>385</v>
      </c>
      <c r="G283" s="3">
        <v>105</v>
      </c>
      <c r="J283" s="3" t="s">
        <v>814</v>
      </c>
      <c r="K283" s="3">
        <v>5.8</v>
      </c>
      <c r="V283" s="10"/>
    </row>
    <row r="284" spans="1:22" x14ac:dyDescent="0.25">
      <c r="A284" s="3">
        <v>8540079</v>
      </c>
      <c r="B284" s="2" t="s">
        <v>92</v>
      </c>
      <c r="D284" s="3" t="s">
        <v>439</v>
      </c>
      <c r="E284" s="3">
        <v>385</v>
      </c>
      <c r="F284" s="3">
        <v>545</v>
      </c>
      <c r="G284" s="3">
        <v>160</v>
      </c>
      <c r="J284" s="3" t="s">
        <v>814</v>
      </c>
      <c r="K284" s="3">
        <v>7.1</v>
      </c>
      <c r="V284" s="10"/>
    </row>
    <row r="285" spans="1:22" x14ac:dyDescent="0.25">
      <c r="A285" s="3">
        <v>8540079</v>
      </c>
      <c r="B285" s="2" t="s">
        <v>92</v>
      </c>
      <c r="D285" s="3" t="s">
        <v>439</v>
      </c>
      <c r="E285" s="3">
        <v>545</v>
      </c>
      <c r="F285" s="3">
        <v>580</v>
      </c>
      <c r="G285" s="3">
        <v>35</v>
      </c>
      <c r="J285" s="3" t="s">
        <v>814</v>
      </c>
      <c r="K285" s="3">
        <v>10</v>
      </c>
      <c r="V285" s="10"/>
    </row>
    <row r="286" spans="1:22" x14ac:dyDescent="0.25">
      <c r="A286" s="3">
        <v>8540079</v>
      </c>
      <c r="B286" s="2" t="s">
        <v>92</v>
      </c>
      <c r="D286" s="3" t="s">
        <v>439</v>
      </c>
      <c r="E286" s="3">
        <v>580</v>
      </c>
      <c r="F286" s="3">
        <v>640</v>
      </c>
      <c r="G286" s="3">
        <v>60</v>
      </c>
      <c r="J286" s="3" t="s">
        <v>814</v>
      </c>
      <c r="K286" s="3">
        <v>8.6999999999999993</v>
      </c>
      <c r="V286" s="10"/>
    </row>
    <row r="287" spans="1:22" ht="36" x14ac:dyDescent="0.25">
      <c r="A287" s="3">
        <v>8540080</v>
      </c>
      <c r="B287" s="2" t="s">
        <v>93</v>
      </c>
      <c r="C287" s="3" t="s">
        <v>870</v>
      </c>
      <c r="D287" s="3" t="s">
        <v>439</v>
      </c>
      <c r="E287" s="3">
        <v>0</v>
      </c>
      <c r="F287" s="3">
        <v>50</v>
      </c>
      <c r="G287" s="3">
        <v>50</v>
      </c>
      <c r="H287" s="3">
        <v>555</v>
      </c>
      <c r="I287" s="3">
        <v>556</v>
      </c>
      <c r="J287" s="3" t="s">
        <v>12</v>
      </c>
      <c r="K287" s="3">
        <v>3.3</v>
      </c>
      <c r="L287" s="2" t="s">
        <v>1300</v>
      </c>
      <c r="M287" s="8" t="s">
        <v>1299</v>
      </c>
      <c r="N287" s="8" t="s">
        <v>1247</v>
      </c>
      <c r="O287" s="10">
        <v>40</v>
      </c>
      <c r="P287" s="10">
        <v>3.5</v>
      </c>
      <c r="Q287" s="10">
        <v>4</v>
      </c>
      <c r="S287" s="10">
        <f>R287*15</f>
        <v>0</v>
      </c>
      <c r="T287" s="21">
        <v>0.1</v>
      </c>
      <c r="U287" s="14">
        <f t="shared" ref="U287" si="70">ROUNDUP((O287*P287*Q287+S287)*(T287+1),-2)</f>
        <v>700</v>
      </c>
      <c r="V287" s="10">
        <v>2022</v>
      </c>
    </row>
    <row r="288" spans="1:22" ht="25.5" x14ac:dyDescent="0.25">
      <c r="A288" s="3">
        <v>8540080</v>
      </c>
      <c r="B288" s="2" t="s">
        <v>93</v>
      </c>
      <c r="C288" s="3" t="s">
        <v>871</v>
      </c>
      <c r="D288" s="3" t="s">
        <v>439</v>
      </c>
      <c r="E288" s="3">
        <v>50</v>
      </c>
      <c r="F288" s="3">
        <v>185</v>
      </c>
      <c r="G288" s="3">
        <v>135</v>
      </c>
      <c r="J288" s="3" t="s">
        <v>12</v>
      </c>
      <c r="K288" s="3">
        <v>3</v>
      </c>
      <c r="M288" s="8" t="s">
        <v>1917</v>
      </c>
      <c r="N288" s="8" t="s">
        <v>1196</v>
      </c>
      <c r="V288" s="10"/>
    </row>
    <row r="289" spans="1:22" x14ac:dyDescent="0.25">
      <c r="A289" s="3">
        <v>8540080</v>
      </c>
      <c r="B289" s="2" t="s">
        <v>93</v>
      </c>
      <c r="C289" s="3" t="s">
        <v>872</v>
      </c>
      <c r="D289" s="3" t="s">
        <v>439</v>
      </c>
      <c r="E289" s="3">
        <v>185</v>
      </c>
      <c r="F289" s="3">
        <v>225</v>
      </c>
      <c r="G289" s="3">
        <v>40</v>
      </c>
      <c r="J289" s="13" t="s">
        <v>814</v>
      </c>
      <c r="K289" s="3">
        <v>6</v>
      </c>
      <c r="M289" s="8" t="s">
        <v>1916</v>
      </c>
      <c r="N289" s="8" t="s">
        <v>1196</v>
      </c>
      <c r="V289" s="10"/>
    </row>
    <row r="290" spans="1:22" x14ac:dyDescent="0.25">
      <c r="A290" s="3">
        <v>8540080</v>
      </c>
      <c r="B290" s="2" t="s">
        <v>93</v>
      </c>
      <c r="D290" s="3" t="s">
        <v>439</v>
      </c>
      <c r="E290" s="3">
        <v>225</v>
      </c>
      <c r="F290" s="3">
        <v>250</v>
      </c>
      <c r="G290" s="3">
        <v>25</v>
      </c>
      <c r="J290" s="13" t="s">
        <v>814</v>
      </c>
      <c r="K290" s="3">
        <v>6</v>
      </c>
      <c r="V290" s="10"/>
    </row>
    <row r="291" spans="1:22" x14ac:dyDescent="0.25">
      <c r="A291" s="3">
        <v>8540080</v>
      </c>
      <c r="B291" s="2" t="s">
        <v>93</v>
      </c>
      <c r="D291" s="3" t="s">
        <v>439</v>
      </c>
      <c r="E291" s="3">
        <v>250</v>
      </c>
      <c r="F291" s="3">
        <v>370</v>
      </c>
      <c r="G291" s="3">
        <v>120</v>
      </c>
      <c r="J291" s="3" t="s">
        <v>10</v>
      </c>
      <c r="K291" s="3">
        <v>6.8</v>
      </c>
      <c r="V291" s="10"/>
    </row>
    <row r="292" spans="1:22" x14ac:dyDescent="0.25">
      <c r="A292" s="3">
        <v>8540080</v>
      </c>
      <c r="B292" s="2" t="s">
        <v>93</v>
      </c>
      <c r="D292" s="3" t="s">
        <v>439</v>
      </c>
      <c r="E292" s="3">
        <v>370</v>
      </c>
      <c r="F292" s="3">
        <v>455</v>
      </c>
      <c r="G292" s="3">
        <v>85</v>
      </c>
      <c r="J292" s="3" t="s">
        <v>10</v>
      </c>
      <c r="K292" s="3">
        <v>5.4</v>
      </c>
      <c r="V292" s="10"/>
    </row>
    <row r="293" spans="1:22" x14ac:dyDescent="0.25">
      <c r="A293" s="3">
        <v>8540080</v>
      </c>
      <c r="B293" s="2" t="s">
        <v>93</v>
      </c>
      <c r="D293" s="3" t="s">
        <v>439</v>
      </c>
      <c r="E293" s="3">
        <v>455</v>
      </c>
      <c r="F293" s="3">
        <v>555</v>
      </c>
      <c r="G293" s="3">
        <v>100</v>
      </c>
      <c r="J293" s="3" t="s">
        <v>815</v>
      </c>
      <c r="K293" s="3">
        <v>5.4</v>
      </c>
      <c r="V293" s="10"/>
    </row>
    <row r="294" spans="1:22" ht="24" x14ac:dyDescent="0.25">
      <c r="A294" s="3">
        <v>8540081</v>
      </c>
      <c r="B294" s="4" t="s">
        <v>94</v>
      </c>
      <c r="D294" s="3" t="s">
        <v>439</v>
      </c>
      <c r="E294" s="3">
        <v>0</v>
      </c>
      <c r="F294" s="3">
        <v>200</v>
      </c>
      <c r="G294" s="3">
        <v>200</v>
      </c>
      <c r="H294" s="3">
        <v>200</v>
      </c>
      <c r="I294" s="5">
        <v>250</v>
      </c>
      <c r="J294" s="3" t="s">
        <v>12</v>
      </c>
      <c r="K294" s="3">
        <v>4.5999999999999996</v>
      </c>
      <c r="L294" s="7" t="s">
        <v>1302</v>
      </c>
      <c r="M294" s="25" t="s">
        <v>1301</v>
      </c>
      <c r="N294" s="8" t="s">
        <v>1196</v>
      </c>
      <c r="V294" s="10"/>
    </row>
    <row r="295" spans="1:22" ht="25.5" x14ac:dyDescent="0.25">
      <c r="A295" s="3">
        <v>8540082</v>
      </c>
      <c r="B295" s="2" t="s">
        <v>95</v>
      </c>
      <c r="C295" s="3" t="s">
        <v>873</v>
      </c>
      <c r="D295" s="3" t="s">
        <v>439</v>
      </c>
      <c r="E295" s="3">
        <v>0</v>
      </c>
      <c r="F295" s="3">
        <v>50</v>
      </c>
      <c r="G295" s="3">
        <v>50</v>
      </c>
      <c r="H295" s="3">
        <v>805</v>
      </c>
      <c r="I295" s="3">
        <v>805</v>
      </c>
      <c r="J295" s="3" t="s">
        <v>10</v>
      </c>
      <c r="K295" s="3">
        <v>7.7</v>
      </c>
      <c r="L295" s="2" t="s">
        <v>1304</v>
      </c>
      <c r="M295" s="8" t="s">
        <v>1303</v>
      </c>
      <c r="N295" s="8" t="s">
        <v>1196</v>
      </c>
      <c r="V295" s="10"/>
    </row>
    <row r="296" spans="1:22" x14ac:dyDescent="0.25">
      <c r="A296" s="3">
        <v>8540082</v>
      </c>
      <c r="B296" s="2" t="s">
        <v>95</v>
      </c>
      <c r="C296" s="3" t="s">
        <v>874</v>
      </c>
      <c r="D296" s="3" t="s">
        <v>439</v>
      </c>
      <c r="E296" s="3">
        <v>50</v>
      </c>
      <c r="F296" s="3">
        <v>375</v>
      </c>
      <c r="G296" s="3">
        <v>325</v>
      </c>
      <c r="J296" s="3" t="s">
        <v>10</v>
      </c>
      <c r="K296" s="3">
        <v>7.2</v>
      </c>
      <c r="V296" s="10"/>
    </row>
    <row r="297" spans="1:22" x14ac:dyDescent="0.25">
      <c r="A297" s="3">
        <v>8540082</v>
      </c>
      <c r="B297" s="2" t="s">
        <v>95</v>
      </c>
      <c r="C297" s="3" t="s">
        <v>875</v>
      </c>
      <c r="D297" s="3" t="s">
        <v>439</v>
      </c>
      <c r="E297" s="3">
        <v>375</v>
      </c>
      <c r="F297" s="3">
        <v>465</v>
      </c>
      <c r="G297" s="3">
        <v>90</v>
      </c>
      <c r="J297" s="3" t="s">
        <v>10</v>
      </c>
      <c r="K297" s="3">
        <v>5.2</v>
      </c>
      <c r="V297" s="10"/>
    </row>
    <row r="298" spans="1:22" x14ac:dyDescent="0.25">
      <c r="A298" s="3">
        <v>8540082</v>
      </c>
      <c r="B298" s="2" t="s">
        <v>95</v>
      </c>
      <c r="D298" s="3" t="s">
        <v>439</v>
      </c>
      <c r="E298" s="3">
        <v>465</v>
      </c>
      <c r="F298" s="3">
        <v>565</v>
      </c>
      <c r="G298" s="3">
        <v>100</v>
      </c>
      <c r="J298" s="3" t="s">
        <v>10</v>
      </c>
      <c r="K298" s="3">
        <v>5.8</v>
      </c>
      <c r="V298" s="10"/>
    </row>
    <row r="299" spans="1:22" x14ac:dyDescent="0.25">
      <c r="A299" s="3">
        <v>8540082</v>
      </c>
      <c r="B299" s="2" t="s">
        <v>95</v>
      </c>
      <c r="D299" s="3" t="s">
        <v>439</v>
      </c>
      <c r="E299" s="3">
        <v>565</v>
      </c>
      <c r="F299" s="3">
        <v>680</v>
      </c>
      <c r="G299" s="3">
        <v>115</v>
      </c>
      <c r="J299" s="3" t="s">
        <v>10</v>
      </c>
      <c r="K299" s="3">
        <v>5.2</v>
      </c>
      <c r="V299" s="10"/>
    </row>
    <row r="300" spans="1:22" x14ac:dyDescent="0.25">
      <c r="A300" s="3">
        <v>8540082</v>
      </c>
      <c r="B300" s="2" t="s">
        <v>95</v>
      </c>
      <c r="D300" s="3" t="s">
        <v>439</v>
      </c>
      <c r="E300" s="3">
        <v>680</v>
      </c>
      <c r="F300" s="3">
        <v>735</v>
      </c>
      <c r="G300" s="3">
        <v>55</v>
      </c>
      <c r="J300" s="3" t="s">
        <v>10</v>
      </c>
      <c r="K300" s="3">
        <v>7.2</v>
      </c>
      <c r="V300" s="10"/>
    </row>
    <row r="301" spans="1:22" x14ac:dyDescent="0.25">
      <c r="A301" s="3">
        <v>8540082</v>
      </c>
      <c r="B301" s="2" t="s">
        <v>95</v>
      </c>
      <c r="D301" s="3" t="s">
        <v>439</v>
      </c>
      <c r="E301" s="3">
        <v>735</v>
      </c>
      <c r="F301" s="3">
        <v>805</v>
      </c>
      <c r="G301" s="3">
        <v>70</v>
      </c>
      <c r="J301" s="3" t="s">
        <v>13</v>
      </c>
      <c r="K301" s="3">
        <v>6.1</v>
      </c>
      <c r="V301" s="10"/>
    </row>
    <row r="302" spans="1:22" ht="24" x14ac:dyDescent="0.25">
      <c r="A302" s="3">
        <v>8540083</v>
      </c>
      <c r="B302" s="2" t="s">
        <v>96</v>
      </c>
      <c r="C302" s="3" t="s">
        <v>876</v>
      </c>
      <c r="D302" s="3" t="s">
        <v>439</v>
      </c>
      <c r="E302" s="3">
        <v>0</v>
      </c>
      <c r="F302" s="3">
        <v>25</v>
      </c>
      <c r="G302" s="3">
        <v>25</v>
      </c>
      <c r="H302" s="3">
        <v>525</v>
      </c>
      <c r="I302" s="3">
        <v>550</v>
      </c>
      <c r="J302" s="3" t="s">
        <v>12</v>
      </c>
      <c r="K302" s="3">
        <v>4</v>
      </c>
      <c r="L302" s="2" t="s">
        <v>1890</v>
      </c>
      <c r="M302" s="8" t="s">
        <v>1889</v>
      </c>
      <c r="N302" s="8" t="s">
        <v>1305</v>
      </c>
      <c r="O302" s="10">
        <v>180</v>
      </c>
      <c r="P302" s="10">
        <v>4</v>
      </c>
      <c r="Q302" s="10">
        <v>9</v>
      </c>
      <c r="S302" s="10">
        <f t="shared" ref="S302:S303" si="71">R302*15</f>
        <v>0</v>
      </c>
      <c r="T302" s="21">
        <v>0.1</v>
      </c>
      <c r="U302" s="14">
        <f t="shared" ref="U302:U303" si="72">ROUNDUP((O302*P302*Q302+S302)*(T302+1),-2)</f>
        <v>7200</v>
      </c>
      <c r="V302" s="10">
        <v>2021</v>
      </c>
    </row>
    <row r="303" spans="1:22" x14ac:dyDescent="0.25">
      <c r="A303" s="3">
        <v>8540083</v>
      </c>
      <c r="B303" s="2" t="s">
        <v>96</v>
      </c>
      <c r="D303" s="3" t="s">
        <v>439</v>
      </c>
      <c r="E303" s="3">
        <v>25</v>
      </c>
      <c r="F303" s="3">
        <v>245</v>
      </c>
      <c r="G303" s="3">
        <v>220</v>
      </c>
      <c r="J303" s="3" t="s">
        <v>12</v>
      </c>
      <c r="K303" s="3">
        <v>3.5</v>
      </c>
      <c r="M303" s="8" t="s">
        <v>1306</v>
      </c>
      <c r="N303" s="8" t="s">
        <v>1307</v>
      </c>
      <c r="O303" s="10">
        <v>340</v>
      </c>
      <c r="P303" s="10">
        <v>4</v>
      </c>
      <c r="Q303" s="10">
        <v>2.5</v>
      </c>
      <c r="R303" s="10">
        <v>100</v>
      </c>
      <c r="S303" s="10">
        <f t="shared" si="71"/>
        <v>1500</v>
      </c>
      <c r="T303" s="21">
        <v>0.1</v>
      </c>
      <c r="U303" s="14">
        <f t="shared" si="72"/>
        <v>5400</v>
      </c>
      <c r="V303" s="20">
        <v>2023</v>
      </c>
    </row>
    <row r="304" spans="1:22" x14ac:dyDescent="0.25">
      <c r="A304" s="3">
        <v>8540083</v>
      </c>
      <c r="B304" s="2" t="s">
        <v>96</v>
      </c>
      <c r="D304" s="3" t="s">
        <v>439</v>
      </c>
      <c r="E304" s="3">
        <v>245</v>
      </c>
      <c r="F304" s="3">
        <v>525</v>
      </c>
      <c r="G304" s="3">
        <v>280</v>
      </c>
      <c r="J304" s="3" t="s">
        <v>820</v>
      </c>
      <c r="K304" s="3">
        <v>4.3</v>
      </c>
      <c r="V304" s="10"/>
    </row>
    <row r="305" spans="1:22" ht="24" x14ac:dyDescent="0.25">
      <c r="A305" s="3">
        <v>8540084</v>
      </c>
      <c r="B305" s="2" t="s">
        <v>97</v>
      </c>
      <c r="C305" s="3" t="s">
        <v>879</v>
      </c>
      <c r="D305" s="3" t="s">
        <v>439</v>
      </c>
      <c r="E305" s="3">
        <v>0</v>
      </c>
      <c r="F305" s="3">
        <v>85</v>
      </c>
      <c r="G305" s="3">
        <v>85</v>
      </c>
      <c r="H305" s="3">
        <v>1365</v>
      </c>
      <c r="I305" s="3">
        <v>1360</v>
      </c>
      <c r="J305" s="3" t="s">
        <v>10</v>
      </c>
      <c r="K305" s="3">
        <v>6.3</v>
      </c>
      <c r="L305" s="2" t="s">
        <v>1091</v>
      </c>
      <c r="M305" s="8" t="s">
        <v>1203</v>
      </c>
      <c r="N305" s="8" t="s">
        <v>1311</v>
      </c>
      <c r="O305" s="10">
        <v>560</v>
      </c>
      <c r="P305" s="10">
        <v>6</v>
      </c>
      <c r="Q305" s="10">
        <v>3.5</v>
      </c>
      <c r="R305" s="10">
        <v>200</v>
      </c>
      <c r="S305" s="10">
        <f>R305*15</f>
        <v>3000</v>
      </c>
      <c r="T305" s="21">
        <v>0.1</v>
      </c>
      <c r="U305" s="14">
        <f t="shared" ref="U305" si="73">ROUNDUP((O305*P305*Q305+S305)*(T305+1),-2)</f>
        <v>16300</v>
      </c>
      <c r="V305" s="10">
        <v>2024</v>
      </c>
    </row>
    <row r="306" spans="1:22" x14ac:dyDescent="0.25">
      <c r="A306" s="3">
        <v>8540084</v>
      </c>
      <c r="B306" s="2" t="s">
        <v>97</v>
      </c>
      <c r="C306" s="3" t="s">
        <v>878</v>
      </c>
      <c r="D306" s="3" t="s">
        <v>439</v>
      </c>
      <c r="E306" s="3">
        <v>85</v>
      </c>
      <c r="F306" s="3">
        <v>225</v>
      </c>
      <c r="G306" s="3">
        <v>140</v>
      </c>
      <c r="J306" s="3" t="s">
        <v>10</v>
      </c>
      <c r="K306" s="3">
        <v>6.1</v>
      </c>
      <c r="V306" s="10"/>
    </row>
    <row r="307" spans="1:22" x14ac:dyDescent="0.25">
      <c r="A307" s="3">
        <v>8540084</v>
      </c>
      <c r="B307" s="2" t="s">
        <v>97</v>
      </c>
      <c r="C307" s="3" t="s">
        <v>877</v>
      </c>
      <c r="D307" s="3" t="s">
        <v>439</v>
      </c>
      <c r="E307" s="3">
        <v>225</v>
      </c>
      <c r="F307" s="3">
        <v>425</v>
      </c>
      <c r="G307" s="3">
        <v>200</v>
      </c>
      <c r="J307" s="3" t="s">
        <v>10</v>
      </c>
      <c r="K307" s="3">
        <v>7.4</v>
      </c>
      <c r="V307" s="10"/>
    </row>
    <row r="308" spans="1:22" x14ac:dyDescent="0.25">
      <c r="A308" s="3">
        <v>8540084</v>
      </c>
      <c r="B308" s="2" t="s">
        <v>97</v>
      </c>
      <c r="D308" s="3" t="s">
        <v>439</v>
      </c>
      <c r="E308" s="3">
        <v>425</v>
      </c>
      <c r="F308" s="3">
        <v>630</v>
      </c>
      <c r="G308" s="3">
        <v>205</v>
      </c>
      <c r="J308" s="3" t="s">
        <v>10</v>
      </c>
      <c r="K308" s="3">
        <v>5.9</v>
      </c>
      <c r="V308" s="10"/>
    </row>
    <row r="309" spans="1:22" x14ac:dyDescent="0.25">
      <c r="A309" s="3">
        <v>8540084</v>
      </c>
      <c r="B309" s="2" t="s">
        <v>97</v>
      </c>
      <c r="D309" s="3" t="s">
        <v>439</v>
      </c>
      <c r="E309" s="3">
        <v>630</v>
      </c>
      <c r="F309" s="3">
        <v>930</v>
      </c>
      <c r="G309" s="3">
        <v>300</v>
      </c>
      <c r="J309" s="3" t="s">
        <v>10</v>
      </c>
      <c r="K309" s="3">
        <v>5.3</v>
      </c>
      <c r="V309" s="10"/>
    </row>
    <row r="310" spans="1:22" x14ac:dyDescent="0.25">
      <c r="A310" s="3">
        <v>8540084</v>
      </c>
      <c r="B310" s="2" t="s">
        <v>97</v>
      </c>
      <c r="D310" s="3" t="s">
        <v>439</v>
      </c>
      <c r="E310" s="3">
        <v>930</v>
      </c>
      <c r="F310" s="3">
        <v>1290</v>
      </c>
      <c r="G310" s="3">
        <v>360</v>
      </c>
      <c r="J310" s="3" t="s">
        <v>10</v>
      </c>
      <c r="K310" s="3">
        <v>6.4</v>
      </c>
      <c r="V310" s="10"/>
    </row>
    <row r="311" spans="1:22" x14ac:dyDescent="0.25">
      <c r="A311" s="3">
        <v>8540084</v>
      </c>
      <c r="B311" s="2" t="s">
        <v>97</v>
      </c>
      <c r="D311" s="3" t="s">
        <v>439</v>
      </c>
      <c r="E311" s="3">
        <v>1290</v>
      </c>
      <c r="F311" s="3">
        <v>1365</v>
      </c>
      <c r="G311" s="3">
        <v>75</v>
      </c>
      <c r="J311" s="3" t="s">
        <v>10</v>
      </c>
      <c r="K311" s="3">
        <v>8.8000000000000007</v>
      </c>
      <c r="V311" s="10"/>
    </row>
    <row r="312" spans="1:22" ht="36" x14ac:dyDescent="0.25">
      <c r="A312" s="3">
        <v>8540085</v>
      </c>
      <c r="B312" s="2" t="s">
        <v>98</v>
      </c>
      <c r="C312" s="3" t="s">
        <v>881</v>
      </c>
      <c r="D312" s="3" t="s">
        <v>439</v>
      </c>
      <c r="E312" s="3">
        <v>0</v>
      </c>
      <c r="F312" s="3">
        <v>145</v>
      </c>
      <c r="G312" s="3">
        <v>145</v>
      </c>
      <c r="H312" s="3">
        <v>245</v>
      </c>
      <c r="I312" s="3">
        <v>254</v>
      </c>
      <c r="J312" s="3" t="s">
        <v>13</v>
      </c>
      <c r="K312" s="3">
        <v>3.4</v>
      </c>
      <c r="L312" s="7" t="s">
        <v>1836</v>
      </c>
      <c r="M312" s="8" t="s">
        <v>1274</v>
      </c>
      <c r="N312" s="8" t="s">
        <v>1196</v>
      </c>
      <c r="V312" s="10"/>
    </row>
    <row r="313" spans="1:22" x14ac:dyDescent="0.25">
      <c r="A313" s="3">
        <v>8540085</v>
      </c>
      <c r="B313" s="2" t="s">
        <v>98</v>
      </c>
      <c r="D313" s="3" t="s">
        <v>439</v>
      </c>
      <c r="E313" s="3">
        <v>145</v>
      </c>
      <c r="F313" s="3">
        <v>175</v>
      </c>
      <c r="G313" s="3">
        <v>30</v>
      </c>
      <c r="J313" s="3" t="s">
        <v>13</v>
      </c>
      <c r="K313" s="3">
        <v>4</v>
      </c>
      <c r="V313" s="10"/>
    </row>
    <row r="314" spans="1:22" x14ac:dyDescent="0.25">
      <c r="A314" s="3">
        <v>8540085</v>
      </c>
      <c r="B314" s="2" t="s">
        <v>98</v>
      </c>
      <c r="D314" s="3" t="s">
        <v>439</v>
      </c>
      <c r="E314" s="3">
        <v>175</v>
      </c>
      <c r="F314" s="3">
        <v>245</v>
      </c>
      <c r="G314" s="3">
        <v>70</v>
      </c>
      <c r="J314" s="3" t="s">
        <v>13</v>
      </c>
      <c r="K314" s="3">
        <v>3.5</v>
      </c>
      <c r="V314" s="10"/>
    </row>
    <row r="315" spans="1:22" ht="25.5" x14ac:dyDescent="0.25">
      <c r="A315" s="3">
        <v>8540086</v>
      </c>
      <c r="B315" s="2" t="s">
        <v>99</v>
      </c>
      <c r="C315" s="3" t="s">
        <v>880</v>
      </c>
      <c r="D315" s="3" t="s">
        <v>439</v>
      </c>
      <c r="E315" s="3">
        <v>0</v>
      </c>
      <c r="F315" s="3">
        <v>260</v>
      </c>
      <c r="G315" s="3">
        <v>260</v>
      </c>
      <c r="H315" s="3">
        <v>735</v>
      </c>
      <c r="I315" s="3">
        <v>735</v>
      </c>
      <c r="J315" s="3" t="s">
        <v>10</v>
      </c>
      <c r="K315" s="3">
        <v>4.5</v>
      </c>
      <c r="L315" s="2" t="s">
        <v>1834</v>
      </c>
      <c r="M315" s="8" t="s">
        <v>1835</v>
      </c>
      <c r="N315" s="8" t="s">
        <v>1312</v>
      </c>
      <c r="O315" s="10">
        <v>400</v>
      </c>
      <c r="P315" s="10">
        <v>4.5</v>
      </c>
      <c r="Q315" s="10">
        <v>2.5</v>
      </c>
      <c r="R315" s="10">
        <v>200</v>
      </c>
      <c r="S315" s="10">
        <f>R315*15</f>
        <v>3000</v>
      </c>
      <c r="T315" s="21">
        <v>0.1</v>
      </c>
      <c r="U315" s="14">
        <f t="shared" ref="U315" si="74">ROUNDUP((O315*P315*Q315+S315)*(T315+1),-2)</f>
        <v>8300</v>
      </c>
      <c r="V315" s="20">
        <v>2023</v>
      </c>
    </row>
    <row r="316" spans="1:22" x14ac:dyDescent="0.25">
      <c r="A316" s="3">
        <v>8540086</v>
      </c>
      <c r="B316" s="2" t="s">
        <v>99</v>
      </c>
      <c r="C316" s="3" t="s">
        <v>882</v>
      </c>
      <c r="D316" s="3" t="s">
        <v>439</v>
      </c>
      <c r="E316" s="3">
        <v>260</v>
      </c>
      <c r="F316" s="3">
        <v>580</v>
      </c>
      <c r="G316" s="3">
        <v>320</v>
      </c>
      <c r="J316" s="3" t="s">
        <v>10</v>
      </c>
      <c r="K316" s="3">
        <v>4.7</v>
      </c>
      <c r="V316" s="10"/>
    </row>
    <row r="317" spans="1:22" x14ac:dyDescent="0.25">
      <c r="A317" s="3">
        <v>8540086</v>
      </c>
      <c r="B317" s="2" t="s">
        <v>99</v>
      </c>
      <c r="D317" s="3" t="s">
        <v>439</v>
      </c>
      <c r="E317" s="3">
        <v>580</v>
      </c>
      <c r="F317" s="3">
        <v>610</v>
      </c>
      <c r="G317" s="3">
        <v>30</v>
      </c>
      <c r="J317" s="3" t="s">
        <v>10</v>
      </c>
      <c r="K317" s="3">
        <v>3.8</v>
      </c>
      <c r="V317" s="10"/>
    </row>
    <row r="318" spans="1:22" x14ac:dyDescent="0.25">
      <c r="A318" s="3">
        <v>8540086</v>
      </c>
      <c r="B318" s="2" t="s">
        <v>99</v>
      </c>
      <c r="D318" s="3" t="s">
        <v>439</v>
      </c>
      <c r="E318" s="3">
        <v>610</v>
      </c>
      <c r="F318" s="3">
        <v>665</v>
      </c>
      <c r="G318" s="3">
        <v>55</v>
      </c>
      <c r="J318" s="3" t="s">
        <v>12</v>
      </c>
      <c r="K318" s="3">
        <v>3.8</v>
      </c>
      <c r="V318" s="10"/>
    </row>
    <row r="319" spans="1:22" x14ac:dyDescent="0.25">
      <c r="A319" s="3">
        <v>8540086</v>
      </c>
      <c r="B319" s="2" t="s">
        <v>99</v>
      </c>
      <c r="D319" s="3" t="s">
        <v>439</v>
      </c>
      <c r="E319" s="3">
        <v>665</v>
      </c>
      <c r="F319" s="3">
        <v>695</v>
      </c>
      <c r="G319" s="3">
        <v>30</v>
      </c>
      <c r="J319" s="3" t="s">
        <v>12</v>
      </c>
      <c r="K319" s="3">
        <v>3.5</v>
      </c>
      <c r="V319" s="10"/>
    </row>
    <row r="320" spans="1:22" x14ac:dyDescent="0.25">
      <c r="A320" s="3">
        <v>8540086</v>
      </c>
      <c r="B320" s="2" t="s">
        <v>99</v>
      </c>
      <c r="D320" s="3" t="s">
        <v>439</v>
      </c>
      <c r="E320" s="3">
        <v>695</v>
      </c>
      <c r="F320" s="3">
        <v>735</v>
      </c>
      <c r="G320" s="3">
        <v>40</v>
      </c>
      <c r="J320" s="3" t="s">
        <v>12</v>
      </c>
      <c r="K320" s="3">
        <v>3</v>
      </c>
      <c r="V320" s="10"/>
    </row>
    <row r="321" spans="1:22" ht="38.25" x14ac:dyDescent="0.25">
      <c r="A321" s="3">
        <v>8540087</v>
      </c>
      <c r="B321" s="2" t="s">
        <v>100</v>
      </c>
      <c r="C321" s="3" t="s">
        <v>885</v>
      </c>
      <c r="D321" s="3" t="s">
        <v>439</v>
      </c>
      <c r="E321" s="3">
        <v>0</v>
      </c>
      <c r="F321" s="3">
        <v>65</v>
      </c>
      <c r="G321" s="3">
        <v>65</v>
      </c>
      <c r="H321" s="3">
        <v>1685</v>
      </c>
      <c r="I321" s="3">
        <v>1680</v>
      </c>
      <c r="J321" s="3" t="s">
        <v>10</v>
      </c>
      <c r="K321" s="3">
        <v>11.5</v>
      </c>
      <c r="L321" s="2" t="s">
        <v>1313</v>
      </c>
      <c r="M321" s="8" t="s">
        <v>1314</v>
      </c>
      <c r="N321" s="8" t="s">
        <v>1767</v>
      </c>
      <c r="O321" s="10">
        <v>600</v>
      </c>
      <c r="P321" s="10">
        <v>10</v>
      </c>
      <c r="Q321" s="10">
        <v>19</v>
      </c>
      <c r="R321" s="10">
        <v>250</v>
      </c>
      <c r="S321" s="10">
        <f>R321*15</f>
        <v>3750</v>
      </c>
      <c r="T321" s="21">
        <v>0.2</v>
      </c>
      <c r="U321" s="14">
        <f t="shared" ref="U321" si="75">ROUNDUP((O321*P321*Q321+S321)*(T321+1),-2)</f>
        <v>141300</v>
      </c>
      <c r="V321" s="10">
        <v>2020</v>
      </c>
    </row>
    <row r="322" spans="1:22" x14ac:dyDescent="0.25">
      <c r="A322" s="3">
        <v>8540087</v>
      </c>
      <c r="B322" s="2" t="s">
        <v>100</v>
      </c>
      <c r="C322" s="3" t="s">
        <v>883</v>
      </c>
      <c r="D322" s="3" t="s">
        <v>439</v>
      </c>
      <c r="E322" s="3">
        <v>65</v>
      </c>
      <c r="F322" s="3">
        <v>325</v>
      </c>
      <c r="G322" s="3">
        <v>260</v>
      </c>
      <c r="J322" s="3" t="s">
        <v>10</v>
      </c>
      <c r="K322" s="3">
        <v>7.2</v>
      </c>
      <c r="V322" s="10"/>
    </row>
    <row r="323" spans="1:22" x14ac:dyDescent="0.25">
      <c r="A323" s="3">
        <v>8540087</v>
      </c>
      <c r="B323" s="2" t="s">
        <v>100</v>
      </c>
      <c r="C323" s="3" t="s">
        <v>884</v>
      </c>
      <c r="D323" s="3" t="s">
        <v>439</v>
      </c>
      <c r="E323" s="3">
        <v>325</v>
      </c>
      <c r="F323" s="3">
        <v>375</v>
      </c>
      <c r="G323" s="3">
        <v>50</v>
      </c>
      <c r="J323" s="3" t="s">
        <v>10</v>
      </c>
      <c r="K323" s="3">
        <v>7.7</v>
      </c>
      <c r="V323" s="10"/>
    </row>
    <row r="324" spans="1:22" x14ac:dyDescent="0.25">
      <c r="A324" s="3">
        <v>8540087</v>
      </c>
      <c r="B324" s="2" t="s">
        <v>100</v>
      </c>
      <c r="D324" s="3" t="s">
        <v>439</v>
      </c>
      <c r="E324" s="3">
        <v>375</v>
      </c>
      <c r="F324" s="3">
        <v>440</v>
      </c>
      <c r="G324" s="3">
        <v>65</v>
      </c>
      <c r="J324" s="3" t="s">
        <v>10</v>
      </c>
      <c r="K324" s="3">
        <v>8.1</v>
      </c>
      <c r="V324" s="10"/>
    </row>
    <row r="325" spans="1:22" x14ac:dyDescent="0.25">
      <c r="A325" s="3">
        <v>8540087</v>
      </c>
      <c r="B325" s="2" t="s">
        <v>100</v>
      </c>
      <c r="D325" s="3" t="s">
        <v>439</v>
      </c>
      <c r="E325" s="3">
        <v>440</v>
      </c>
      <c r="F325" s="3">
        <v>465</v>
      </c>
      <c r="G325" s="3">
        <v>25</v>
      </c>
      <c r="J325" s="3" t="s">
        <v>10</v>
      </c>
      <c r="K325" s="3">
        <v>11.1</v>
      </c>
      <c r="V325" s="10"/>
    </row>
    <row r="326" spans="1:22" x14ac:dyDescent="0.25">
      <c r="A326" s="3">
        <v>8540087</v>
      </c>
      <c r="B326" s="2" t="s">
        <v>100</v>
      </c>
      <c r="D326" s="3" t="s">
        <v>439</v>
      </c>
      <c r="E326" s="3">
        <v>465</v>
      </c>
      <c r="F326" s="3">
        <v>720</v>
      </c>
      <c r="G326" s="3">
        <v>255</v>
      </c>
      <c r="J326" s="3" t="s">
        <v>10</v>
      </c>
      <c r="K326" s="3">
        <v>8.8000000000000007</v>
      </c>
      <c r="V326" s="10"/>
    </row>
    <row r="327" spans="1:22" x14ac:dyDescent="0.25">
      <c r="A327" s="3">
        <v>8540087</v>
      </c>
      <c r="B327" s="2" t="s">
        <v>100</v>
      </c>
      <c r="D327" s="3" t="s">
        <v>439</v>
      </c>
      <c r="E327" s="3">
        <v>720</v>
      </c>
      <c r="F327" s="3">
        <v>815</v>
      </c>
      <c r="G327" s="3">
        <v>95</v>
      </c>
      <c r="J327" s="3" t="s">
        <v>10</v>
      </c>
      <c r="K327" s="3">
        <v>9.1</v>
      </c>
      <c r="V327" s="10"/>
    </row>
    <row r="328" spans="1:22" x14ac:dyDescent="0.25">
      <c r="A328" s="3">
        <v>8540087</v>
      </c>
      <c r="B328" s="2" t="s">
        <v>100</v>
      </c>
      <c r="D328" s="3" t="s">
        <v>439</v>
      </c>
      <c r="E328" s="3">
        <v>815</v>
      </c>
      <c r="F328" s="3">
        <v>855</v>
      </c>
      <c r="G328" s="3">
        <v>40</v>
      </c>
      <c r="J328" s="3" t="s">
        <v>10</v>
      </c>
      <c r="K328" s="3">
        <v>10</v>
      </c>
      <c r="V328" s="10"/>
    </row>
    <row r="329" spans="1:22" x14ac:dyDescent="0.25">
      <c r="A329" s="3">
        <v>8540087</v>
      </c>
      <c r="B329" s="2" t="s">
        <v>100</v>
      </c>
      <c r="D329" s="3" t="s">
        <v>439</v>
      </c>
      <c r="E329" s="3">
        <v>855</v>
      </c>
      <c r="F329" s="3">
        <v>970</v>
      </c>
      <c r="G329" s="3">
        <v>115</v>
      </c>
      <c r="J329" s="3" t="s">
        <v>10</v>
      </c>
      <c r="K329" s="3">
        <v>11.1</v>
      </c>
      <c r="V329" s="10"/>
    </row>
    <row r="330" spans="1:22" x14ac:dyDescent="0.25">
      <c r="A330" s="3">
        <v>8540087</v>
      </c>
      <c r="B330" s="2" t="s">
        <v>100</v>
      </c>
      <c r="D330" s="3" t="s">
        <v>439</v>
      </c>
      <c r="E330" s="3">
        <v>970</v>
      </c>
      <c r="F330" s="3">
        <v>1060</v>
      </c>
      <c r="G330" s="3">
        <v>90</v>
      </c>
      <c r="J330" s="3" t="s">
        <v>10</v>
      </c>
      <c r="K330" s="3">
        <v>9.1</v>
      </c>
      <c r="V330" s="10"/>
    </row>
    <row r="331" spans="1:22" x14ac:dyDescent="0.25">
      <c r="A331" s="3">
        <v>8540087</v>
      </c>
      <c r="B331" s="2" t="s">
        <v>100</v>
      </c>
      <c r="D331" s="3" t="s">
        <v>439</v>
      </c>
      <c r="E331" s="3">
        <v>1060</v>
      </c>
      <c r="F331" s="3">
        <v>1320</v>
      </c>
      <c r="G331" s="3">
        <v>260</v>
      </c>
      <c r="J331" s="3" t="s">
        <v>10</v>
      </c>
      <c r="K331" s="3">
        <v>7.7</v>
      </c>
      <c r="V331" s="10"/>
    </row>
    <row r="332" spans="1:22" x14ac:dyDescent="0.25">
      <c r="A332" s="3">
        <v>8540087</v>
      </c>
      <c r="B332" s="2" t="s">
        <v>100</v>
      </c>
      <c r="D332" s="3" t="s">
        <v>439</v>
      </c>
      <c r="E332" s="3">
        <v>1320</v>
      </c>
      <c r="F332" s="3">
        <v>1350</v>
      </c>
      <c r="G332" s="3">
        <v>30</v>
      </c>
      <c r="J332" s="3" t="s">
        <v>10</v>
      </c>
      <c r="K332" s="3">
        <v>9.1999999999999993</v>
      </c>
      <c r="V332" s="10"/>
    </row>
    <row r="333" spans="1:22" x14ac:dyDescent="0.25">
      <c r="A333" s="3">
        <v>8540087</v>
      </c>
      <c r="B333" s="2" t="s">
        <v>100</v>
      </c>
      <c r="D333" s="3" t="s">
        <v>439</v>
      </c>
      <c r="E333" s="3">
        <v>1350</v>
      </c>
      <c r="F333" s="3">
        <v>1380</v>
      </c>
      <c r="G333" s="3">
        <v>30</v>
      </c>
      <c r="J333" s="3" t="s">
        <v>10</v>
      </c>
      <c r="K333" s="3">
        <v>6.9</v>
      </c>
      <c r="V333" s="10"/>
    </row>
    <row r="334" spans="1:22" x14ac:dyDescent="0.25">
      <c r="A334" s="3">
        <v>8540087</v>
      </c>
      <c r="B334" s="2" t="s">
        <v>100</v>
      </c>
      <c r="D334" s="3" t="s">
        <v>439</v>
      </c>
      <c r="E334" s="3">
        <v>1380</v>
      </c>
      <c r="F334" s="3">
        <v>1570</v>
      </c>
      <c r="G334" s="3">
        <v>190</v>
      </c>
      <c r="J334" s="3" t="s">
        <v>10</v>
      </c>
      <c r="K334" s="3">
        <v>9.1</v>
      </c>
      <c r="V334" s="10"/>
    </row>
    <row r="335" spans="1:22" x14ac:dyDescent="0.25">
      <c r="A335" s="3">
        <v>8540087</v>
      </c>
      <c r="B335" s="2" t="s">
        <v>100</v>
      </c>
      <c r="D335" s="3" t="s">
        <v>439</v>
      </c>
      <c r="E335" s="3">
        <v>1570</v>
      </c>
      <c r="F335" s="3">
        <v>1685</v>
      </c>
      <c r="G335" s="3">
        <v>115</v>
      </c>
      <c r="J335" s="3" t="s">
        <v>24</v>
      </c>
      <c r="K335" s="3">
        <v>5.2</v>
      </c>
      <c r="V335" s="10"/>
    </row>
    <row r="336" spans="1:22" ht="25.5" x14ac:dyDescent="0.25">
      <c r="A336" s="3">
        <v>8540088</v>
      </c>
      <c r="B336" s="2" t="s">
        <v>101</v>
      </c>
      <c r="C336" s="3" t="s">
        <v>887</v>
      </c>
      <c r="D336" s="3" t="s">
        <v>439</v>
      </c>
      <c r="E336" s="3">
        <v>0</v>
      </c>
      <c r="F336" s="3">
        <v>205</v>
      </c>
      <c r="G336" s="3">
        <v>205</v>
      </c>
      <c r="H336" s="3">
        <v>205</v>
      </c>
      <c r="I336" s="3">
        <v>215</v>
      </c>
      <c r="J336" s="3" t="s">
        <v>14</v>
      </c>
      <c r="K336" s="3">
        <v>2.5</v>
      </c>
      <c r="L336" s="2" t="s">
        <v>925</v>
      </c>
      <c r="M336" s="8" t="s">
        <v>1891</v>
      </c>
      <c r="N336" s="8" t="s">
        <v>1196</v>
      </c>
      <c r="V336" s="10"/>
    </row>
    <row r="337" spans="1:22" ht="36" x14ac:dyDescent="0.25">
      <c r="A337" s="3">
        <v>8540089</v>
      </c>
      <c r="B337" s="2" t="s">
        <v>102</v>
      </c>
      <c r="C337" s="3" t="s">
        <v>888</v>
      </c>
      <c r="D337" s="3" t="s">
        <v>439</v>
      </c>
      <c r="E337" s="3">
        <v>0</v>
      </c>
      <c r="F337" s="3">
        <v>405</v>
      </c>
      <c r="G337" s="3">
        <v>405</v>
      </c>
      <c r="H337" s="3">
        <v>405</v>
      </c>
      <c r="I337" s="3">
        <v>350</v>
      </c>
      <c r="J337" s="3" t="s">
        <v>12</v>
      </c>
      <c r="K337" s="3">
        <v>3.7</v>
      </c>
      <c r="L337" s="7" t="s">
        <v>1893</v>
      </c>
      <c r="M337" s="8" t="s">
        <v>1892</v>
      </c>
      <c r="N337" s="8" t="s">
        <v>1196</v>
      </c>
      <c r="V337" s="10"/>
    </row>
    <row r="338" spans="1:22" x14ac:dyDescent="0.25">
      <c r="A338" s="3">
        <v>8540090</v>
      </c>
      <c r="B338" s="2" t="s">
        <v>103</v>
      </c>
      <c r="C338" s="3" t="s">
        <v>889</v>
      </c>
      <c r="D338" s="3" t="s">
        <v>439</v>
      </c>
      <c r="E338" s="3">
        <v>0</v>
      </c>
      <c r="F338" s="3">
        <v>110</v>
      </c>
      <c r="G338" s="3">
        <v>110</v>
      </c>
      <c r="H338" s="3">
        <v>110</v>
      </c>
      <c r="I338" s="3">
        <v>109</v>
      </c>
      <c r="J338" s="3" t="s">
        <v>14</v>
      </c>
      <c r="K338" s="3">
        <v>2</v>
      </c>
      <c r="L338" s="2" t="s">
        <v>890</v>
      </c>
      <c r="M338" s="8" t="s">
        <v>1292</v>
      </c>
      <c r="N338" s="8" t="s">
        <v>1247</v>
      </c>
      <c r="O338" s="10">
        <v>40</v>
      </c>
      <c r="P338" s="10">
        <v>3</v>
      </c>
      <c r="Q338" s="10">
        <v>4</v>
      </c>
      <c r="S338" s="10">
        <f>R338*15</f>
        <v>0</v>
      </c>
      <c r="T338" s="21">
        <v>0.1</v>
      </c>
      <c r="U338" s="14">
        <f t="shared" ref="U338" si="76">ROUNDUP((O338*P338*Q338+S338)*(T338+1),-2)</f>
        <v>600</v>
      </c>
      <c r="V338" s="10">
        <v>2024</v>
      </c>
    </row>
    <row r="339" spans="1:22" ht="25.5" x14ac:dyDescent="0.25">
      <c r="A339" s="3">
        <v>8540091</v>
      </c>
      <c r="B339" s="2" t="s">
        <v>104</v>
      </c>
      <c r="C339" s="3" t="s">
        <v>891</v>
      </c>
      <c r="D339" s="3" t="s">
        <v>439</v>
      </c>
      <c r="E339" s="3">
        <v>0</v>
      </c>
      <c r="F339" s="3">
        <v>630</v>
      </c>
      <c r="G339" s="3">
        <v>630</v>
      </c>
      <c r="H339" s="3">
        <v>830</v>
      </c>
      <c r="I339" s="3">
        <v>826</v>
      </c>
      <c r="J339" s="3" t="s">
        <v>815</v>
      </c>
      <c r="K339" s="3">
        <v>4.2</v>
      </c>
      <c r="L339" s="7" t="s">
        <v>1895</v>
      </c>
      <c r="M339" s="8" t="s">
        <v>1894</v>
      </c>
      <c r="N339" s="8" t="s">
        <v>1196</v>
      </c>
      <c r="V339" s="10"/>
    </row>
    <row r="340" spans="1:22" x14ac:dyDescent="0.25">
      <c r="A340" s="3">
        <v>8540091</v>
      </c>
      <c r="B340" s="2" t="s">
        <v>104</v>
      </c>
      <c r="D340" s="3" t="s">
        <v>439</v>
      </c>
      <c r="E340" s="3">
        <v>630</v>
      </c>
      <c r="F340" s="3">
        <v>745</v>
      </c>
      <c r="G340" s="3">
        <v>115</v>
      </c>
      <c r="J340" s="3" t="s">
        <v>815</v>
      </c>
      <c r="K340" s="3">
        <v>3.8</v>
      </c>
      <c r="V340" s="10"/>
    </row>
    <row r="341" spans="1:22" x14ac:dyDescent="0.25">
      <c r="A341" s="3">
        <v>8540091</v>
      </c>
      <c r="B341" s="2" t="s">
        <v>104</v>
      </c>
      <c r="D341" s="3" t="s">
        <v>439</v>
      </c>
      <c r="E341" s="3">
        <v>745</v>
      </c>
      <c r="F341" s="3">
        <v>795</v>
      </c>
      <c r="G341" s="3">
        <v>50</v>
      </c>
      <c r="J341" s="3" t="s">
        <v>815</v>
      </c>
      <c r="K341" s="3">
        <v>3.1</v>
      </c>
      <c r="V341" s="10"/>
    </row>
    <row r="342" spans="1:22" x14ac:dyDescent="0.25">
      <c r="A342" s="3">
        <v>8540091</v>
      </c>
      <c r="B342" s="2" t="s">
        <v>104</v>
      </c>
      <c r="D342" s="3" t="s">
        <v>439</v>
      </c>
      <c r="E342" s="3">
        <v>795</v>
      </c>
      <c r="F342" s="3">
        <v>830</v>
      </c>
      <c r="G342" s="3">
        <v>35</v>
      </c>
      <c r="J342" s="3" t="s">
        <v>815</v>
      </c>
      <c r="K342" s="3">
        <v>3</v>
      </c>
      <c r="V342" s="10"/>
    </row>
    <row r="343" spans="1:22" x14ac:dyDescent="0.25">
      <c r="A343" s="3">
        <v>8540092</v>
      </c>
      <c r="B343" s="2" t="s">
        <v>105</v>
      </c>
      <c r="C343" s="3" t="s">
        <v>892</v>
      </c>
      <c r="D343" s="3" t="s">
        <v>439</v>
      </c>
      <c r="E343" s="3">
        <v>0</v>
      </c>
      <c r="F343" s="3">
        <v>60</v>
      </c>
      <c r="G343" s="3">
        <v>60</v>
      </c>
      <c r="H343" s="3">
        <v>100</v>
      </c>
      <c r="I343" s="3">
        <v>100</v>
      </c>
      <c r="J343" s="3" t="s">
        <v>12</v>
      </c>
      <c r="K343" s="3">
        <v>2.8</v>
      </c>
      <c r="L343" s="2" t="s">
        <v>824</v>
      </c>
      <c r="M343" s="8" t="s">
        <v>1292</v>
      </c>
      <c r="N343" s="8" t="s">
        <v>1247</v>
      </c>
      <c r="O343" s="10">
        <v>40</v>
      </c>
      <c r="P343" s="10">
        <v>3</v>
      </c>
      <c r="Q343" s="10">
        <v>4</v>
      </c>
      <c r="S343" s="10">
        <f>R343*15</f>
        <v>0</v>
      </c>
      <c r="T343" s="21">
        <v>0.1</v>
      </c>
      <c r="U343" s="14">
        <f t="shared" ref="U343" si="77">ROUNDUP((O343*P343*Q343+S343)*(T343+1),-2)</f>
        <v>600</v>
      </c>
      <c r="V343" s="10">
        <v>2024</v>
      </c>
    </row>
    <row r="344" spans="1:22" x14ac:dyDescent="0.25">
      <c r="A344" s="3">
        <v>8540092</v>
      </c>
      <c r="B344" s="2" t="s">
        <v>105</v>
      </c>
      <c r="D344" s="3" t="s">
        <v>439</v>
      </c>
      <c r="E344" s="3">
        <v>60</v>
      </c>
      <c r="F344" s="3">
        <v>100</v>
      </c>
      <c r="G344" s="3">
        <v>40</v>
      </c>
      <c r="J344" s="3" t="s">
        <v>14</v>
      </c>
      <c r="K344" s="3">
        <v>2</v>
      </c>
      <c r="V344" s="10"/>
    </row>
    <row r="345" spans="1:22" x14ac:dyDescent="0.25">
      <c r="A345" s="3">
        <v>8540093</v>
      </c>
      <c r="B345" s="2" t="s">
        <v>106</v>
      </c>
      <c r="C345" s="3" t="s">
        <v>893</v>
      </c>
      <c r="D345" s="3" t="s">
        <v>439</v>
      </c>
      <c r="E345" s="3">
        <v>0</v>
      </c>
      <c r="F345" s="3">
        <v>60</v>
      </c>
      <c r="G345" s="3">
        <v>60</v>
      </c>
      <c r="H345" s="3">
        <v>245</v>
      </c>
      <c r="I345" s="3">
        <v>245</v>
      </c>
      <c r="J345" s="3" t="s">
        <v>10</v>
      </c>
      <c r="K345" s="3">
        <v>9.5</v>
      </c>
      <c r="L345" s="2" t="s">
        <v>811</v>
      </c>
      <c r="M345" s="8" t="s">
        <v>1265</v>
      </c>
      <c r="N345" s="8" t="s">
        <v>1315</v>
      </c>
      <c r="O345" s="10">
        <v>240</v>
      </c>
      <c r="P345" s="10">
        <v>7</v>
      </c>
      <c r="Q345" s="10">
        <v>2.5</v>
      </c>
      <c r="R345" s="10">
        <v>100</v>
      </c>
      <c r="S345" s="10">
        <f>R345*15</f>
        <v>1500</v>
      </c>
      <c r="T345" s="21">
        <v>0.1</v>
      </c>
      <c r="U345" s="14">
        <f t="shared" ref="U345" si="78">ROUNDUP((O345*P345*Q345+S345)*(T345+1),-2)</f>
        <v>6300</v>
      </c>
      <c r="V345" s="10">
        <v>2024</v>
      </c>
    </row>
    <row r="346" spans="1:22" x14ac:dyDescent="0.25">
      <c r="A346" s="3">
        <v>8540093</v>
      </c>
      <c r="B346" s="2" t="s">
        <v>106</v>
      </c>
      <c r="D346" s="3" t="s">
        <v>439</v>
      </c>
      <c r="E346" s="3">
        <v>60</v>
      </c>
      <c r="F346" s="3">
        <v>185</v>
      </c>
      <c r="G346" s="3">
        <v>125</v>
      </c>
      <c r="J346" s="3" t="s">
        <v>10</v>
      </c>
      <c r="K346" s="3">
        <v>6.9</v>
      </c>
      <c r="V346" s="10"/>
    </row>
    <row r="347" spans="1:22" x14ac:dyDescent="0.25">
      <c r="A347" s="3">
        <v>8540093</v>
      </c>
      <c r="B347" s="2" t="s">
        <v>106</v>
      </c>
      <c r="D347" s="3" t="s">
        <v>439</v>
      </c>
      <c r="E347" s="3">
        <v>185</v>
      </c>
      <c r="F347" s="3">
        <v>245</v>
      </c>
      <c r="G347" s="3">
        <v>60</v>
      </c>
      <c r="J347" s="3" t="s">
        <v>10</v>
      </c>
      <c r="K347" s="3">
        <v>7.4</v>
      </c>
      <c r="V347" s="10"/>
    </row>
    <row r="348" spans="1:22" x14ac:dyDescent="0.25">
      <c r="A348" s="3">
        <v>8540094</v>
      </c>
      <c r="B348" s="2" t="s">
        <v>107</v>
      </c>
      <c r="C348" s="3" t="s">
        <v>894</v>
      </c>
      <c r="D348" s="3" t="s">
        <v>439</v>
      </c>
      <c r="E348" s="3">
        <v>0</v>
      </c>
      <c r="F348" s="3">
        <v>130</v>
      </c>
      <c r="G348" s="3">
        <v>130</v>
      </c>
      <c r="H348" s="3">
        <v>275</v>
      </c>
      <c r="I348" s="3">
        <v>276</v>
      </c>
      <c r="J348" s="3" t="s">
        <v>12</v>
      </c>
      <c r="K348" s="3">
        <v>4</v>
      </c>
      <c r="L348" s="2" t="s">
        <v>896</v>
      </c>
      <c r="M348" s="8" t="s">
        <v>1829</v>
      </c>
      <c r="N348" s="8" t="s">
        <v>1196</v>
      </c>
      <c r="V348" s="10"/>
    </row>
    <row r="349" spans="1:22" x14ac:dyDescent="0.25">
      <c r="A349" s="3">
        <v>8540094</v>
      </c>
      <c r="B349" s="2" t="s">
        <v>107</v>
      </c>
      <c r="C349" s="3" t="s">
        <v>895</v>
      </c>
      <c r="D349" s="3" t="s">
        <v>439</v>
      </c>
      <c r="E349" s="3">
        <v>130</v>
      </c>
      <c r="F349" s="3">
        <v>275</v>
      </c>
      <c r="G349" s="3">
        <v>145</v>
      </c>
      <c r="J349" s="3" t="s">
        <v>13</v>
      </c>
      <c r="K349" s="3">
        <v>6</v>
      </c>
      <c r="M349" s="8" t="s">
        <v>1828</v>
      </c>
      <c r="N349" s="8" t="s">
        <v>1830</v>
      </c>
      <c r="O349" s="10">
        <v>145</v>
      </c>
      <c r="P349" s="10">
        <v>6</v>
      </c>
      <c r="Q349" s="10">
        <v>2.5</v>
      </c>
      <c r="R349" s="10">
        <v>75</v>
      </c>
      <c r="S349" s="10">
        <f>R349*15</f>
        <v>1125</v>
      </c>
      <c r="T349" s="21">
        <v>0.1</v>
      </c>
      <c r="U349" s="14">
        <f t="shared" ref="U349" si="79">ROUNDUP((O349*P349*Q349+S349)*(T349+1),-2)</f>
        <v>3700</v>
      </c>
      <c r="V349" s="10">
        <v>2022</v>
      </c>
    </row>
    <row r="350" spans="1:22" x14ac:dyDescent="0.25">
      <c r="A350" s="3">
        <v>8540095</v>
      </c>
      <c r="B350" s="2" t="s">
        <v>108</v>
      </c>
      <c r="C350" s="3" t="s">
        <v>897</v>
      </c>
      <c r="D350" s="3" t="s">
        <v>439</v>
      </c>
      <c r="E350" s="3">
        <v>0</v>
      </c>
      <c r="F350" s="3">
        <v>135</v>
      </c>
      <c r="G350" s="3">
        <v>135</v>
      </c>
      <c r="H350" s="3">
        <v>135</v>
      </c>
      <c r="I350" s="3">
        <v>134</v>
      </c>
      <c r="J350" s="3" t="s">
        <v>820</v>
      </c>
      <c r="K350" s="3">
        <v>3.6</v>
      </c>
      <c r="L350" s="2" t="s">
        <v>898</v>
      </c>
      <c r="M350" s="8" t="s">
        <v>1316</v>
      </c>
      <c r="N350" s="8" t="s">
        <v>1196</v>
      </c>
      <c r="V350" s="10"/>
    </row>
    <row r="351" spans="1:22" ht="24" x14ac:dyDescent="0.25">
      <c r="A351" s="3">
        <v>8540096</v>
      </c>
      <c r="B351" s="2" t="s">
        <v>109</v>
      </c>
      <c r="C351" s="3" t="s">
        <v>899</v>
      </c>
      <c r="D351" s="3" t="s">
        <v>439</v>
      </c>
      <c r="E351" s="3">
        <v>0</v>
      </c>
      <c r="F351" s="3">
        <v>115</v>
      </c>
      <c r="G351" s="3">
        <v>115</v>
      </c>
      <c r="H351" s="3">
        <v>115</v>
      </c>
      <c r="I351" s="3">
        <v>115</v>
      </c>
      <c r="J351" s="3" t="s">
        <v>12</v>
      </c>
      <c r="K351" s="3">
        <v>3</v>
      </c>
      <c r="L351" s="7" t="s">
        <v>1204</v>
      </c>
      <c r="M351" s="8" t="s">
        <v>1317</v>
      </c>
      <c r="N351" s="8" t="s">
        <v>1318</v>
      </c>
      <c r="O351" s="10">
        <v>95</v>
      </c>
      <c r="P351" s="10">
        <v>3.5</v>
      </c>
      <c r="Q351" s="10">
        <v>9</v>
      </c>
      <c r="S351" s="10">
        <f t="shared" ref="S351:S353" si="80">R351*15</f>
        <v>0</v>
      </c>
      <c r="T351" s="21">
        <v>0.1</v>
      </c>
      <c r="U351" s="14">
        <f t="shared" ref="U351:U353" si="81">ROUNDUP((O351*P351*Q351+S351)*(T351+1),-2)</f>
        <v>3300</v>
      </c>
      <c r="V351" s="10">
        <v>2020</v>
      </c>
    </row>
    <row r="352" spans="1:22" ht="24" x14ac:dyDescent="0.25">
      <c r="A352" s="3">
        <v>8540097</v>
      </c>
      <c r="B352" s="2" t="s">
        <v>110</v>
      </c>
      <c r="C352" s="3" t="s">
        <v>900</v>
      </c>
      <c r="D352" s="3" t="s">
        <v>439</v>
      </c>
      <c r="E352" s="3">
        <v>0</v>
      </c>
      <c r="F352" s="3">
        <v>65</v>
      </c>
      <c r="G352" s="3">
        <v>65</v>
      </c>
      <c r="H352" s="3">
        <v>335</v>
      </c>
      <c r="I352" s="3">
        <v>326</v>
      </c>
      <c r="J352" s="3" t="s">
        <v>10</v>
      </c>
      <c r="K352" s="3">
        <v>5.5</v>
      </c>
      <c r="L352" s="7" t="s">
        <v>1320</v>
      </c>
      <c r="M352" s="8" t="s">
        <v>1322</v>
      </c>
      <c r="N352" s="8" t="s">
        <v>1321</v>
      </c>
      <c r="O352" s="10">
        <v>210</v>
      </c>
      <c r="P352" s="10">
        <v>6</v>
      </c>
      <c r="Q352" s="10">
        <v>3.5</v>
      </c>
      <c r="R352" s="10">
        <v>150</v>
      </c>
      <c r="S352" s="10">
        <f t="shared" si="80"/>
        <v>2250</v>
      </c>
      <c r="T352" s="21">
        <v>0.1</v>
      </c>
      <c r="U352" s="14">
        <f t="shared" si="81"/>
        <v>7400</v>
      </c>
      <c r="V352" s="20">
        <v>2023</v>
      </c>
    </row>
    <row r="353" spans="1:22" x14ac:dyDescent="0.25">
      <c r="A353" s="3">
        <v>8540097</v>
      </c>
      <c r="B353" s="2" t="s">
        <v>110</v>
      </c>
      <c r="D353" s="3" t="s">
        <v>439</v>
      </c>
      <c r="E353" s="3">
        <v>65</v>
      </c>
      <c r="F353" s="3">
        <v>215</v>
      </c>
      <c r="G353" s="3">
        <v>150</v>
      </c>
      <c r="J353" s="3" t="s">
        <v>10</v>
      </c>
      <c r="K353" s="3">
        <v>6.4</v>
      </c>
      <c r="M353" s="8" t="s">
        <v>1319</v>
      </c>
      <c r="N353" s="8" t="s">
        <v>1247</v>
      </c>
      <c r="O353" s="10">
        <v>40</v>
      </c>
      <c r="P353" s="10">
        <v>3</v>
      </c>
      <c r="Q353" s="10">
        <v>4</v>
      </c>
      <c r="S353" s="10">
        <f t="shared" si="80"/>
        <v>0</v>
      </c>
      <c r="T353" s="21">
        <v>0.1</v>
      </c>
      <c r="U353" s="14">
        <f t="shared" si="81"/>
        <v>600</v>
      </c>
      <c r="V353" s="20">
        <v>2023</v>
      </c>
    </row>
    <row r="354" spans="1:22" x14ac:dyDescent="0.25">
      <c r="A354" s="3">
        <v>8540097</v>
      </c>
      <c r="B354" s="2" t="s">
        <v>110</v>
      </c>
      <c r="D354" s="3" t="s">
        <v>439</v>
      </c>
      <c r="E354" s="3">
        <v>215</v>
      </c>
      <c r="F354" s="3">
        <v>230</v>
      </c>
      <c r="G354" s="3">
        <v>15</v>
      </c>
      <c r="J354" s="3" t="s">
        <v>13</v>
      </c>
      <c r="K354" s="3">
        <v>3.5</v>
      </c>
      <c r="V354" s="10"/>
    </row>
    <row r="355" spans="1:22" x14ac:dyDescent="0.25">
      <c r="A355" s="3">
        <v>8540097</v>
      </c>
      <c r="B355" s="2" t="s">
        <v>110</v>
      </c>
      <c r="D355" s="3" t="s">
        <v>439</v>
      </c>
      <c r="E355" s="3">
        <v>230</v>
      </c>
      <c r="F355" s="3">
        <v>275</v>
      </c>
      <c r="G355" s="3">
        <v>45</v>
      </c>
      <c r="J355" s="3" t="s">
        <v>12</v>
      </c>
      <c r="K355" s="3">
        <v>3.3</v>
      </c>
      <c r="V355" s="10"/>
    </row>
    <row r="356" spans="1:22" x14ac:dyDescent="0.25">
      <c r="A356" s="3">
        <v>8540097</v>
      </c>
      <c r="B356" s="2" t="s">
        <v>110</v>
      </c>
      <c r="D356" s="3" t="s">
        <v>439</v>
      </c>
      <c r="E356" s="3">
        <v>275</v>
      </c>
      <c r="F356" s="3">
        <v>335</v>
      </c>
      <c r="G356" s="3">
        <v>60</v>
      </c>
      <c r="J356" s="3" t="s">
        <v>12</v>
      </c>
      <c r="K356" s="3">
        <v>2.8</v>
      </c>
      <c r="V356" s="10"/>
    </row>
    <row r="357" spans="1:22" ht="51" x14ac:dyDescent="0.25">
      <c r="A357" s="3">
        <v>8540098</v>
      </c>
      <c r="B357" s="2" t="s">
        <v>111</v>
      </c>
      <c r="C357" s="3" t="s">
        <v>901</v>
      </c>
      <c r="D357" s="3" t="s">
        <v>439</v>
      </c>
      <c r="E357" s="3">
        <v>0</v>
      </c>
      <c r="F357" s="3">
        <v>80</v>
      </c>
      <c r="G357" s="3">
        <v>80</v>
      </c>
      <c r="H357" s="3">
        <v>990</v>
      </c>
      <c r="I357" s="3">
        <v>990</v>
      </c>
      <c r="J357" s="3" t="s">
        <v>10</v>
      </c>
      <c r="K357" s="3">
        <v>7.9</v>
      </c>
      <c r="L357" s="7" t="s">
        <v>1897</v>
      </c>
      <c r="M357" s="8" t="s">
        <v>1896</v>
      </c>
      <c r="N357" s="8" t="s">
        <v>1758</v>
      </c>
      <c r="O357" s="10">
        <v>520</v>
      </c>
      <c r="P357" s="10">
        <v>8</v>
      </c>
      <c r="Q357" s="10">
        <v>19</v>
      </c>
      <c r="R357" s="10">
        <v>200</v>
      </c>
      <c r="S357" s="10">
        <f>R357*15</f>
        <v>3000</v>
      </c>
      <c r="T357" s="21">
        <v>0.25</v>
      </c>
      <c r="U357" s="14">
        <f t="shared" ref="U357" si="82">ROUNDUP((O357*P357*Q357+S357)*(T357+1),-2)</f>
        <v>102600</v>
      </c>
      <c r="V357" s="20">
        <v>2023</v>
      </c>
    </row>
    <row r="358" spans="1:22" x14ac:dyDescent="0.25">
      <c r="A358" s="3">
        <v>8540098</v>
      </c>
      <c r="B358" s="2" t="s">
        <v>111</v>
      </c>
      <c r="C358" s="3" t="s">
        <v>902</v>
      </c>
      <c r="D358" s="3" t="s">
        <v>439</v>
      </c>
      <c r="E358" s="3">
        <v>80</v>
      </c>
      <c r="F358" s="3">
        <v>160</v>
      </c>
      <c r="G358" s="3">
        <v>80</v>
      </c>
      <c r="J358" s="3" t="s">
        <v>10</v>
      </c>
      <c r="K358" s="3">
        <v>9.3000000000000007</v>
      </c>
      <c r="M358" s="8" t="s">
        <v>1323</v>
      </c>
      <c r="N358" s="8" t="s">
        <v>1196</v>
      </c>
      <c r="V358" s="10"/>
    </row>
    <row r="359" spans="1:22" x14ac:dyDescent="0.25">
      <c r="A359" s="3">
        <v>8540098</v>
      </c>
      <c r="B359" s="2" t="s">
        <v>111</v>
      </c>
      <c r="D359" s="3" t="s">
        <v>439</v>
      </c>
      <c r="E359" s="3">
        <v>160</v>
      </c>
      <c r="F359" s="3">
        <v>285</v>
      </c>
      <c r="G359" s="3">
        <v>125</v>
      </c>
      <c r="J359" s="3" t="s">
        <v>10</v>
      </c>
      <c r="K359" s="3">
        <v>9.6999999999999993</v>
      </c>
      <c r="V359" s="10"/>
    </row>
    <row r="360" spans="1:22" x14ac:dyDescent="0.25">
      <c r="A360" s="3">
        <v>8540098</v>
      </c>
      <c r="B360" s="2" t="s">
        <v>111</v>
      </c>
      <c r="D360" s="3" t="s">
        <v>439</v>
      </c>
      <c r="E360" s="3">
        <v>285</v>
      </c>
      <c r="F360" s="3">
        <v>315</v>
      </c>
      <c r="G360" s="3">
        <v>30</v>
      </c>
      <c r="J360" s="3" t="s">
        <v>10</v>
      </c>
      <c r="K360" s="3">
        <v>7.8</v>
      </c>
      <c r="V360" s="10"/>
    </row>
    <row r="361" spans="1:22" x14ac:dyDescent="0.25">
      <c r="A361" s="3">
        <v>8540098</v>
      </c>
      <c r="B361" s="2" t="s">
        <v>111</v>
      </c>
      <c r="D361" s="3" t="s">
        <v>439</v>
      </c>
      <c r="E361" s="3">
        <v>315</v>
      </c>
      <c r="F361" s="3">
        <v>400</v>
      </c>
      <c r="G361" s="3">
        <v>85</v>
      </c>
      <c r="J361" s="3" t="s">
        <v>10</v>
      </c>
      <c r="K361" s="3">
        <v>8.4</v>
      </c>
      <c r="V361" s="10"/>
    </row>
    <row r="362" spans="1:22" x14ac:dyDescent="0.25">
      <c r="A362" s="3">
        <v>8540098</v>
      </c>
      <c r="B362" s="2" t="s">
        <v>111</v>
      </c>
      <c r="D362" s="3" t="s">
        <v>439</v>
      </c>
      <c r="E362" s="3">
        <v>400</v>
      </c>
      <c r="F362" s="3">
        <v>485</v>
      </c>
      <c r="G362" s="3">
        <v>85</v>
      </c>
      <c r="J362" s="3" t="s">
        <v>10</v>
      </c>
      <c r="K362" s="3">
        <v>6.2</v>
      </c>
      <c r="V362" s="10"/>
    </row>
    <row r="363" spans="1:22" x14ac:dyDescent="0.25">
      <c r="A363" s="3">
        <v>8540098</v>
      </c>
      <c r="B363" s="2" t="s">
        <v>111</v>
      </c>
      <c r="D363" s="3" t="s">
        <v>439</v>
      </c>
      <c r="E363" s="3">
        <v>485</v>
      </c>
      <c r="F363" s="3">
        <v>530</v>
      </c>
      <c r="G363" s="3">
        <v>45</v>
      </c>
      <c r="J363" s="3" t="s">
        <v>10</v>
      </c>
      <c r="K363" s="3">
        <v>7.9</v>
      </c>
      <c r="V363" s="10"/>
    </row>
    <row r="364" spans="1:22" x14ac:dyDescent="0.25">
      <c r="A364" s="3">
        <v>8540098</v>
      </c>
      <c r="B364" s="2" t="s">
        <v>111</v>
      </c>
      <c r="D364" s="3" t="s">
        <v>439</v>
      </c>
      <c r="E364" s="3">
        <v>530</v>
      </c>
      <c r="F364" s="3">
        <v>540</v>
      </c>
      <c r="G364" s="3">
        <v>10</v>
      </c>
      <c r="J364" s="3" t="s">
        <v>10</v>
      </c>
      <c r="K364" s="3">
        <v>6</v>
      </c>
      <c r="V364" s="10"/>
    </row>
    <row r="365" spans="1:22" x14ac:dyDescent="0.25">
      <c r="A365" s="3">
        <v>8540098</v>
      </c>
      <c r="B365" s="2" t="s">
        <v>111</v>
      </c>
      <c r="D365" s="3" t="s">
        <v>439</v>
      </c>
      <c r="E365" s="3">
        <v>540</v>
      </c>
      <c r="F365" s="3">
        <v>715</v>
      </c>
      <c r="G365" s="3">
        <v>175</v>
      </c>
      <c r="J365" s="3" t="s">
        <v>24</v>
      </c>
      <c r="K365" s="3">
        <v>4.2</v>
      </c>
      <c r="V365" s="10"/>
    </row>
    <row r="366" spans="1:22" x14ac:dyDescent="0.25">
      <c r="A366" s="3">
        <v>8540098</v>
      </c>
      <c r="B366" s="2" t="s">
        <v>111</v>
      </c>
      <c r="D366" s="3" t="s">
        <v>439</v>
      </c>
      <c r="E366" s="3">
        <v>715</v>
      </c>
      <c r="F366" s="3">
        <v>825</v>
      </c>
      <c r="G366" s="3">
        <v>110</v>
      </c>
      <c r="J366" s="3" t="s">
        <v>815</v>
      </c>
      <c r="K366" s="3">
        <v>5.6</v>
      </c>
      <c r="V366" s="10"/>
    </row>
    <row r="367" spans="1:22" x14ac:dyDescent="0.25">
      <c r="A367" s="3">
        <v>8540098</v>
      </c>
      <c r="B367" s="2" t="s">
        <v>111</v>
      </c>
      <c r="D367" s="3" t="s">
        <v>439</v>
      </c>
      <c r="E367" s="3">
        <v>825</v>
      </c>
      <c r="F367" s="3">
        <v>885</v>
      </c>
      <c r="G367" s="3">
        <v>60</v>
      </c>
      <c r="J367" s="3" t="s">
        <v>815</v>
      </c>
      <c r="K367" s="3">
        <v>4.7</v>
      </c>
      <c r="V367" s="10"/>
    </row>
    <row r="368" spans="1:22" x14ac:dyDescent="0.25">
      <c r="A368" s="3">
        <v>8540098</v>
      </c>
      <c r="B368" s="2" t="s">
        <v>111</v>
      </c>
      <c r="D368" s="3" t="s">
        <v>439</v>
      </c>
      <c r="E368" s="3">
        <v>885</v>
      </c>
      <c r="F368" s="3">
        <v>990</v>
      </c>
      <c r="G368" s="3">
        <v>105</v>
      </c>
      <c r="J368" s="3" t="s">
        <v>13</v>
      </c>
      <c r="K368" s="3">
        <v>5.3</v>
      </c>
      <c r="V368" s="10"/>
    </row>
    <row r="369" spans="1:22" ht="38.25" x14ac:dyDescent="0.25">
      <c r="A369" s="3">
        <v>8540099</v>
      </c>
      <c r="B369" s="2" t="s">
        <v>112</v>
      </c>
      <c r="C369" s="3" t="s">
        <v>903</v>
      </c>
      <c r="D369" s="3" t="s">
        <v>439</v>
      </c>
      <c r="E369" s="3">
        <v>0</v>
      </c>
      <c r="F369" s="3">
        <v>90</v>
      </c>
      <c r="G369" s="3">
        <v>90</v>
      </c>
      <c r="H369" s="3">
        <v>435</v>
      </c>
      <c r="I369" s="3">
        <v>415</v>
      </c>
      <c r="J369" s="3" t="s">
        <v>12</v>
      </c>
      <c r="K369" s="3">
        <v>3</v>
      </c>
      <c r="L369" s="2" t="s">
        <v>904</v>
      </c>
      <c r="M369" s="8" t="s">
        <v>1772</v>
      </c>
      <c r="N369" s="8" t="s">
        <v>1324</v>
      </c>
      <c r="O369" s="10">
        <v>250</v>
      </c>
      <c r="P369" s="10">
        <v>3.5</v>
      </c>
      <c r="Q369" s="10">
        <v>9</v>
      </c>
      <c r="S369" s="10">
        <f>R369*15</f>
        <v>0</v>
      </c>
      <c r="T369" s="21">
        <v>0.2</v>
      </c>
      <c r="U369" s="14">
        <f t="shared" ref="U369" si="83">ROUNDUP((O369*P369*Q369+S369)*(T369+1),-2)</f>
        <v>9500</v>
      </c>
      <c r="V369" s="10">
        <v>2022</v>
      </c>
    </row>
    <row r="370" spans="1:22" x14ac:dyDescent="0.25">
      <c r="A370" s="3">
        <v>8540099</v>
      </c>
      <c r="B370" s="2" t="s">
        <v>112</v>
      </c>
      <c r="D370" s="3" t="s">
        <v>439</v>
      </c>
      <c r="E370" s="3">
        <v>90</v>
      </c>
      <c r="F370" s="3">
        <v>275</v>
      </c>
      <c r="G370" s="3">
        <v>185</v>
      </c>
      <c r="J370" s="3" t="s">
        <v>12</v>
      </c>
      <c r="K370" s="3">
        <v>4.0999999999999996</v>
      </c>
      <c r="M370" s="8" t="s">
        <v>1325</v>
      </c>
      <c r="N370" s="8" t="s">
        <v>1196</v>
      </c>
      <c r="V370" s="10"/>
    </row>
    <row r="371" spans="1:22" x14ac:dyDescent="0.25">
      <c r="A371" s="3">
        <v>8540099</v>
      </c>
      <c r="B371" s="2" t="s">
        <v>112</v>
      </c>
      <c r="D371" s="3" t="s">
        <v>439</v>
      </c>
      <c r="E371" s="3">
        <v>275</v>
      </c>
      <c r="F371" s="3">
        <v>400</v>
      </c>
      <c r="G371" s="3">
        <v>125</v>
      </c>
      <c r="J371" s="3" t="s">
        <v>12</v>
      </c>
      <c r="K371" s="3">
        <v>3.4</v>
      </c>
      <c r="V371" s="10"/>
    </row>
    <row r="372" spans="1:22" x14ac:dyDescent="0.25">
      <c r="A372" s="3">
        <v>8540099</v>
      </c>
      <c r="B372" s="2" t="s">
        <v>112</v>
      </c>
      <c r="D372" s="3" t="s">
        <v>439</v>
      </c>
      <c r="E372" s="3">
        <v>400</v>
      </c>
      <c r="F372" s="3">
        <v>435</v>
      </c>
      <c r="G372" s="3">
        <v>35</v>
      </c>
      <c r="J372" s="3" t="s">
        <v>12</v>
      </c>
      <c r="K372" s="3">
        <v>3</v>
      </c>
      <c r="V372" s="10"/>
    </row>
    <row r="373" spans="1:22" x14ac:dyDescent="0.25">
      <c r="A373" s="3">
        <v>8540100</v>
      </c>
      <c r="B373" s="2" t="s">
        <v>113</v>
      </c>
      <c r="C373" s="3" t="s">
        <v>905</v>
      </c>
      <c r="D373" s="3" t="s">
        <v>439</v>
      </c>
      <c r="E373" s="3">
        <v>0</v>
      </c>
      <c r="F373" s="3">
        <v>70</v>
      </c>
      <c r="G373" s="3">
        <v>70</v>
      </c>
      <c r="H373" s="3">
        <v>70</v>
      </c>
      <c r="I373" s="3">
        <v>70</v>
      </c>
      <c r="J373" s="3" t="s">
        <v>14</v>
      </c>
      <c r="K373" s="3">
        <v>3</v>
      </c>
      <c r="L373" s="2" t="s">
        <v>824</v>
      </c>
      <c r="M373" s="8" t="s">
        <v>1326</v>
      </c>
      <c r="N373" s="8" t="s">
        <v>1247</v>
      </c>
      <c r="O373" s="10">
        <v>40</v>
      </c>
      <c r="P373" s="10">
        <v>3</v>
      </c>
      <c r="Q373" s="10">
        <v>4</v>
      </c>
      <c r="S373" s="10">
        <f t="shared" ref="S373:S374" si="84">R373*15</f>
        <v>0</v>
      </c>
      <c r="T373" s="21">
        <v>0.1</v>
      </c>
      <c r="U373" s="14">
        <f t="shared" ref="U373:U374" si="85">ROUNDUP((O373*P373*Q373+S373)*(T373+1),-2)</f>
        <v>600</v>
      </c>
      <c r="V373" s="10">
        <v>2024</v>
      </c>
    </row>
    <row r="374" spans="1:22" ht="25.5" x14ac:dyDescent="0.25">
      <c r="A374" s="3">
        <v>8540101</v>
      </c>
      <c r="B374" s="2" t="s">
        <v>114</v>
      </c>
      <c r="C374" s="3" t="s">
        <v>906</v>
      </c>
      <c r="D374" s="3" t="s">
        <v>439</v>
      </c>
      <c r="E374" s="3">
        <v>0</v>
      </c>
      <c r="F374" s="3">
        <v>165</v>
      </c>
      <c r="G374" s="3">
        <v>165</v>
      </c>
      <c r="H374" s="3">
        <v>280</v>
      </c>
      <c r="I374" s="3">
        <v>280</v>
      </c>
      <c r="J374" s="3" t="s">
        <v>10</v>
      </c>
      <c r="K374" s="3">
        <v>7.8</v>
      </c>
      <c r="L374" s="2" t="s">
        <v>824</v>
      </c>
      <c r="M374" s="8" t="s">
        <v>1898</v>
      </c>
      <c r="N374" s="8" t="s">
        <v>1331</v>
      </c>
      <c r="O374" s="10">
        <v>275</v>
      </c>
      <c r="P374" s="10">
        <v>6.5</v>
      </c>
      <c r="Q374" s="10">
        <v>2.5</v>
      </c>
      <c r="R374" s="10">
        <v>150</v>
      </c>
      <c r="S374" s="10">
        <f t="shared" si="84"/>
        <v>2250</v>
      </c>
      <c r="T374" s="21">
        <v>0.1</v>
      </c>
      <c r="U374" s="14">
        <f t="shared" si="85"/>
        <v>7400</v>
      </c>
      <c r="V374" s="10">
        <v>2024</v>
      </c>
    </row>
    <row r="375" spans="1:22" x14ac:dyDescent="0.25">
      <c r="A375" s="3">
        <v>8540101</v>
      </c>
      <c r="B375" s="2" t="s">
        <v>114</v>
      </c>
      <c r="D375" s="3" t="s">
        <v>439</v>
      </c>
      <c r="E375" s="3">
        <v>165</v>
      </c>
      <c r="F375" s="3">
        <v>280</v>
      </c>
      <c r="G375" s="3">
        <v>115</v>
      </c>
      <c r="J375" s="3" t="s">
        <v>10</v>
      </c>
      <c r="K375" s="3">
        <v>4.8</v>
      </c>
      <c r="V375" s="10"/>
    </row>
    <row r="376" spans="1:22" ht="25.5" x14ac:dyDescent="0.25">
      <c r="A376" s="3">
        <v>8540102</v>
      </c>
      <c r="B376" s="2" t="s">
        <v>115</v>
      </c>
      <c r="C376" s="3" t="s">
        <v>907</v>
      </c>
      <c r="D376" s="3" t="s">
        <v>439</v>
      </c>
      <c r="E376" s="3">
        <v>0</v>
      </c>
      <c r="F376" s="3">
        <v>40</v>
      </c>
      <c r="G376" s="3">
        <v>40</v>
      </c>
      <c r="H376" s="3">
        <v>375</v>
      </c>
      <c r="I376" s="3">
        <v>390</v>
      </c>
      <c r="J376" s="3" t="s">
        <v>10</v>
      </c>
      <c r="K376" s="3">
        <v>12.1</v>
      </c>
      <c r="L376" s="7" t="s">
        <v>1900</v>
      </c>
      <c r="M376" s="8" t="s">
        <v>1899</v>
      </c>
      <c r="N376" s="8" t="s">
        <v>1327</v>
      </c>
      <c r="O376" s="10">
        <v>110</v>
      </c>
      <c r="P376" s="10">
        <v>11</v>
      </c>
      <c r="Q376" s="10">
        <v>60</v>
      </c>
      <c r="S376" s="10">
        <f>R376*15</f>
        <v>0</v>
      </c>
      <c r="T376" s="21">
        <v>0.1</v>
      </c>
      <c r="U376" s="14">
        <f t="shared" ref="U376" si="86">ROUNDUP((O376*P376*Q376+S376)*(T376+1),-2)</f>
        <v>79900</v>
      </c>
      <c r="V376" s="10">
        <v>2021</v>
      </c>
    </row>
    <row r="377" spans="1:22" x14ac:dyDescent="0.25">
      <c r="A377" s="3">
        <v>8540102</v>
      </c>
      <c r="B377" s="2" t="s">
        <v>115</v>
      </c>
      <c r="D377" s="3" t="s">
        <v>439</v>
      </c>
      <c r="E377" s="3">
        <v>40</v>
      </c>
      <c r="F377" s="3">
        <v>130</v>
      </c>
      <c r="G377" s="3">
        <v>90</v>
      </c>
      <c r="J377" s="3" t="s">
        <v>10</v>
      </c>
      <c r="K377" s="3">
        <v>9.1999999999999993</v>
      </c>
      <c r="V377" s="10"/>
    </row>
    <row r="378" spans="1:22" x14ac:dyDescent="0.25">
      <c r="A378" s="3">
        <v>8540102</v>
      </c>
      <c r="B378" s="2" t="s">
        <v>115</v>
      </c>
      <c r="D378" s="3" t="s">
        <v>439</v>
      </c>
      <c r="E378" s="3">
        <v>130</v>
      </c>
      <c r="F378" s="3">
        <v>185</v>
      </c>
      <c r="G378" s="3">
        <v>55</v>
      </c>
      <c r="J378" s="3" t="s">
        <v>10</v>
      </c>
      <c r="K378" s="3">
        <v>11.2</v>
      </c>
      <c r="V378" s="10"/>
    </row>
    <row r="379" spans="1:22" x14ac:dyDescent="0.25">
      <c r="A379" s="3">
        <v>8540102</v>
      </c>
      <c r="B379" s="2" t="s">
        <v>115</v>
      </c>
      <c r="D379" s="3" t="s">
        <v>439</v>
      </c>
      <c r="E379" s="3">
        <v>185</v>
      </c>
      <c r="F379" s="3">
        <v>280</v>
      </c>
      <c r="G379" s="3">
        <v>95</v>
      </c>
      <c r="J379" s="3" t="s">
        <v>10</v>
      </c>
      <c r="K379" s="3">
        <v>11.5</v>
      </c>
      <c r="V379" s="10"/>
    </row>
    <row r="380" spans="1:22" x14ac:dyDescent="0.25">
      <c r="A380" s="3">
        <v>8540102</v>
      </c>
      <c r="B380" s="2" t="s">
        <v>115</v>
      </c>
      <c r="D380" s="3" t="s">
        <v>439</v>
      </c>
      <c r="E380" s="3">
        <v>280</v>
      </c>
      <c r="F380" s="3">
        <v>345</v>
      </c>
      <c r="G380" s="3">
        <v>65</v>
      </c>
      <c r="J380" s="3" t="s">
        <v>10</v>
      </c>
      <c r="K380" s="3">
        <v>11.3</v>
      </c>
      <c r="V380" s="10"/>
    </row>
    <row r="381" spans="1:22" x14ac:dyDescent="0.25">
      <c r="A381" s="3">
        <v>8540102</v>
      </c>
      <c r="B381" s="2" t="s">
        <v>115</v>
      </c>
      <c r="D381" s="3" t="s">
        <v>439</v>
      </c>
      <c r="E381" s="3">
        <v>345</v>
      </c>
      <c r="F381" s="3">
        <v>375</v>
      </c>
      <c r="G381" s="3">
        <v>30</v>
      </c>
      <c r="J381" s="3" t="s">
        <v>10</v>
      </c>
      <c r="K381" s="3">
        <v>11.5</v>
      </c>
      <c r="V381" s="10"/>
    </row>
    <row r="382" spans="1:22" ht="48" x14ac:dyDescent="0.25">
      <c r="A382" s="3">
        <v>8540103</v>
      </c>
      <c r="B382" s="2" t="s">
        <v>116</v>
      </c>
      <c r="C382" s="3" t="s">
        <v>908</v>
      </c>
      <c r="D382" s="3" t="s">
        <v>439</v>
      </c>
      <c r="E382" s="3">
        <v>0</v>
      </c>
      <c r="F382" s="3">
        <v>65</v>
      </c>
      <c r="G382" s="3">
        <v>65</v>
      </c>
      <c r="H382" s="3">
        <v>555</v>
      </c>
      <c r="I382" s="3">
        <v>555</v>
      </c>
      <c r="J382" s="3" t="s">
        <v>814</v>
      </c>
      <c r="K382" s="3">
        <v>4.8</v>
      </c>
      <c r="L382" s="7" t="s">
        <v>1212</v>
      </c>
      <c r="M382" s="8" t="s">
        <v>1328</v>
      </c>
      <c r="N382" s="8" t="s">
        <v>1196</v>
      </c>
      <c r="V382" s="10"/>
    </row>
    <row r="383" spans="1:22" x14ac:dyDescent="0.25">
      <c r="A383" s="3">
        <v>8540103</v>
      </c>
      <c r="B383" s="2" t="s">
        <v>116</v>
      </c>
      <c r="D383" s="3" t="s">
        <v>439</v>
      </c>
      <c r="E383" s="3">
        <v>65</v>
      </c>
      <c r="F383" s="3">
        <v>380</v>
      </c>
      <c r="G383" s="3">
        <v>315</v>
      </c>
      <c r="J383" s="3" t="s">
        <v>814</v>
      </c>
      <c r="K383" s="3">
        <v>3.6</v>
      </c>
      <c r="V383" s="10"/>
    </row>
    <row r="384" spans="1:22" x14ac:dyDescent="0.25">
      <c r="A384" s="3">
        <v>8540103</v>
      </c>
      <c r="B384" s="2" t="s">
        <v>116</v>
      </c>
      <c r="D384" s="3" t="s">
        <v>439</v>
      </c>
      <c r="E384" s="3">
        <v>380</v>
      </c>
      <c r="F384" s="3">
        <v>470</v>
      </c>
      <c r="G384" s="3">
        <v>90</v>
      </c>
      <c r="J384" s="3" t="s">
        <v>814</v>
      </c>
      <c r="K384" s="3">
        <v>5.6</v>
      </c>
      <c r="V384" s="10"/>
    </row>
    <row r="385" spans="1:22" x14ac:dyDescent="0.25">
      <c r="A385" s="3">
        <v>8540103</v>
      </c>
      <c r="B385" s="2" t="s">
        <v>116</v>
      </c>
      <c r="D385" s="3" t="s">
        <v>439</v>
      </c>
      <c r="E385" s="3">
        <v>470</v>
      </c>
      <c r="F385" s="3">
        <v>555</v>
      </c>
      <c r="G385" s="3">
        <v>85</v>
      </c>
      <c r="J385" s="3" t="s">
        <v>12</v>
      </c>
      <c r="K385" s="3">
        <v>4</v>
      </c>
      <c r="V385" s="10"/>
    </row>
    <row r="386" spans="1:22" ht="36" x14ac:dyDescent="0.25">
      <c r="A386" s="3">
        <v>8540104</v>
      </c>
      <c r="B386" s="2" t="s">
        <v>117</v>
      </c>
      <c r="C386" s="27" t="s">
        <v>1878</v>
      </c>
      <c r="D386" s="3" t="s">
        <v>439</v>
      </c>
      <c r="E386" s="3">
        <v>0</v>
      </c>
      <c r="F386" s="3">
        <v>190</v>
      </c>
      <c r="G386" s="3">
        <v>190</v>
      </c>
      <c r="H386" s="3">
        <v>375</v>
      </c>
      <c r="I386" s="3">
        <v>375</v>
      </c>
      <c r="J386" s="3" t="s">
        <v>12</v>
      </c>
      <c r="K386" s="3">
        <v>4</v>
      </c>
      <c r="L386" s="7" t="s">
        <v>909</v>
      </c>
      <c r="M386" s="8" t="s">
        <v>1329</v>
      </c>
      <c r="N386" s="8" t="s">
        <v>1247</v>
      </c>
      <c r="O386" s="10">
        <v>60</v>
      </c>
      <c r="P386" s="10">
        <v>4</v>
      </c>
      <c r="Q386" s="10">
        <v>4</v>
      </c>
      <c r="S386" s="10">
        <f>R386*15</f>
        <v>0</v>
      </c>
      <c r="T386" s="21">
        <v>0.1</v>
      </c>
      <c r="U386" s="14">
        <f t="shared" ref="U386" si="87">ROUNDUP((O386*P386*Q386+S386)*(T386+1),-2)</f>
        <v>1100</v>
      </c>
      <c r="V386" s="10">
        <v>2022</v>
      </c>
    </row>
    <row r="387" spans="1:22" x14ac:dyDescent="0.25">
      <c r="A387" s="3">
        <v>8540104</v>
      </c>
      <c r="B387" s="2" t="s">
        <v>117</v>
      </c>
      <c r="D387" s="3" t="s">
        <v>439</v>
      </c>
      <c r="E387" s="3">
        <v>190</v>
      </c>
      <c r="F387" s="3">
        <v>210</v>
      </c>
      <c r="G387" s="3">
        <v>20</v>
      </c>
      <c r="J387" s="3" t="s">
        <v>14</v>
      </c>
      <c r="K387" s="3">
        <v>3</v>
      </c>
      <c r="V387" s="10"/>
    </row>
    <row r="388" spans="1:22" x14ac:dyDescent="0.25">
      <c r="A388" s="3">
        <v>8540104</v>
      </c>
      <c r="B388" s="2" t="s">
        <v>117</v>
      </c>
      <c r="D388" s="3" t="s">
        <v>439</v>
      </c>
      <c r="E388" s="3">
        <v>210</v>
      </c>
      <c r="F388" s="3">
        <v>250</v>
      </c>
      <c r="G388" s="3">
        <v>40</v>
      </c>
      <c r="J388" s="3" t="s">
        <v>14</v>
      </c>
      <c r="K388" s="3">
        <v>3</v>
      </c>
      <c r="V388" s="10"/>
    </row>
    <row r="389" spans="1:22" x14ac:dyDescent="0.25">
      <c r="A389" s="3">
        <v>8540104</v>
      </c>
      <c r="B389" s="2" t="s">
        <v>117</v>
      </c>
      <c r="D389" s="3" t="s">
        <v>439</v>
      </c>
      <c r="E389" s="3">
        <v>250</v>
      </c>
      <c r="F389" s="3">
        <v>295</v>
      </c>
      <c r="G389" s="3">
        <v>45</v>
      </c>
      <c r="J389" s="3" t="s">
        <v>12</v>
      </c>
      <c r="K389" s="3">
        <v>3.3</v>
      </c>
      <c r="V389" s="10"/>
    </row>
    <row r="390" spans="1:22" x14ac:dyDescent="0.25">
      <c r="A390" s="3">
        <v>8540104</v>
      </c>
      <c r="B390" s="2" t="s">
        <v>117</v>
      </c>
      <c r="D390" s="3" t="s">
        <v>439</v>
      </c>
      <c r="E390" s="3">
        <v>295</v>
      </c>
      <c r="F390" s="3">
        <v>375</v>
      </c>
      <c r="G390" s="3">
        <v>80</v>
      </c>
      <c r="J390" s="3" t="s">
        <v>14</v>
      </c>
      <c r="K390" s="3">
        <v>3</v>
      </c>
      <c r="V390" s="10"/>
    </row>
    <row r="391" spans="1:22" ht="24" x14ac:dyDescent="0.25">
      <c r="A391" s="3">
        <v>8540105</v>
      </c>
      <c r="B391" s="2" t="s">
        <v>118</v>
      </c>
      <c r="C391" s="2" t="s">
        <v>910</v>
      </c>
      <c r="D391" s="3" t="s">
        <v>439</v>
      </c>
      <c r="E391" s="3">
        <v>0</v>
      </c>
      <c r="F391" s="3">
        <v>100</v>
      </c>
      <c r="G391" s="3">
        <v>100</v>
      </c>
      <c r="H391" s="3">
        <v>100</v>
      </c>
      <c r="I391" s="3">
        <v>65</v>
      </c>
      <c r="J391" s="3" t="s">
        <v>12</v>
      </c>
      <c r="K391" s="3">
        <v>2</v>
      </c>
      <c r="L391" s="7" t="s">
        <v>1205</v>
      </c>
      <c r="M391" s="8" t="s">
        <v>1330</v>
      </c>
      <c r="N391" s="8" t="s">
        <v>1196</v>
      </c>
      <c r="V391" s="10"/>
    </row>
    <row r="392" spans="1:22" x14ac:dyDescent="0.25">
      <c r="A392" s="3">
        <v>8540106</v>
      </c>
      <c r="B392" s="2" t="s">
        <v>119</v>
      </c>
      <c r="C392" s="28" t="s">
        <v>1879</v>
      </c>
      <c r="D392" s="3" t="s">
        <v>439</v>
      </c>
      <c r="E392" s="3">
        <v>0</v>
      </c>
      <c r="F392" s="3">
        <v>65</v>
      </c>
      <c r="G392" s="3">
        <v>65</v>
      </c>
      <c r="H392" s="3">
        <v>155</v>
      </c>
      <c r="I392" s="3">
        <v>165</v>
      </c>
      <c r="J392" s="3" t="s">
        <v>10</v>
      </c>
      <c r="K392" s="3">
        <v>5.7</v>
      </c>
      <c r="L392" s="7" t="s">
        <v>1729</v>
      </c>
      <c r="M392" s="8" t="s">
        <v>1206</v>
      </c>
      <c r="N392" s="8" t="s">
        <v>1196</v>
      </c>
      <c r="V392" s="10"/>
    </row>
    <row r="393" spans="1:22" x14ac:dyDescent="0.25">
      <c r="A393" s="3">
        <v>8540106</v>
      </c>
      <c r="B393" s="2" t="s">
        <v>119</v>
      </c>
      <c r="D393" s="3" t="s">
        <v>439</v>
      </c>
      <c r="E393" s="3">
        <v>65</v>
      </c>
      <c r="F393" s="3">
        <v>155</v>
      </c>
      <c r="G393" s="3">
        <v>90</v>
      </c>
      <c r="J393" s="3" t="s">
        <v>10</v>
      </c>
      <c r="K393" s="3">
        <v>6.8</v>
      </c>
      <c r="V393" s="10"/>
    </row>
    <row r="394" spans="1:22" ht="38.25" x14ac:dyDescent="0.25">
      <c r="A394" s="3">
        <v>8540107</v>
      </c>
      <c r="B394" s="2" t="s">
        <v>120</v>
      </c>
      <c r="C394" s="3" t="s">
        <v>911</v>
      </c>
      <c r="D394" s="3" t="s">
        <v>439</v>
      </c>
      <c r="E394" s="3">
        <v>0</v>
      </c>
      <c r="F394" s="3">
        <v>145</v>
      </c>
      <c r="G394" s="3">
        <v>145</v>
      </c>
      <c r="H394" s="3">
        <v>1065</v>
      </c>
      <c r="I394" s="3">
        <v>1070</v>
      </c>
      <c r="J394" s="3" t="s">
        <v>10</v>
      </c>
      <c r="K394" s="3">
        <v>5.9</v>
      </c>
      <c r="L394" s="7" t="s">
        <v>1902</v>
      </c>
      <c r="M394" s="8" t="s">
        <v>1901</v>
      </c>
      <c r="N394" s="8" t="s">
        <v>1266</v>
      </c>
      <c r="O394" s="10">
        <v>300</v>
      </c>
      <c r="P394" s="10">
        <v>6</v>
      </c>
      <c r="Q394" s="10">
        <v>2.5</v>
      </c>
      <c r="R394" s="10">
        <v>200</v>
      </c>
      <c r="S394" s="10">
        <f t="shared" ref="S394:S395" si="88">R394*15</f>
        <v>3000</v>
      </c>
      <c r="T394" s="21">
        <v>0.1</v>
      </c>
      <c r="U394" s="14">
        <f t="shared" ref="U394:U395" si="89">ROUNDUP((O394*P394*Q394+S394)*(T394+1),-2)</f>
        <v>8300</v>
      </c>
      <c r="V394" s="10">
        <v>2024</v>
      </c>
    </row>
    <row r="395" spans="1:22" x14ac:dyDescent="0.25">
      <c r="A395" s="3">
        <v>8540107</v>
      </c>
      <c r="B395" s="2" t="s">
        <v>120</v>
      </c>
      <c r="D395" s="3" t="s">
        <v>439</v>
      </c>
      <c r="E395" s="3">
        <v>145</v>
      </c>
      <c r="F395" s="3">
        <v>250</v>
      </c>
      <c r="G395" s="3">
        <v>105</v>
      </c>
      <c r="J395" s="3" t="s">
        <v>10</v>
      </c>
      <c r="K395" s="3">
        <v>4.4000000000000004</v>
      </c>
      <c r="M395" s="8" t="s">
        <v>1799</v>
      </c>
      <c r="N395" s="8" t="s">
        <v>1247</v>
      </c>
      <c r="O395" s="10">
        <v>100</v>
      </c>
      <c r="P395" s="10">
        <v>4.5</v>
      </c>
      <c r="Q395" s="10">
        <v>4</v>
      </c>
      <c r="S395" s="10">
        <f t="shared" si="88"/>
        <v>0</v>
      </c>
      <c r="T395" s="21">
        <v>0.1</v>
      </c>
      <c r="U395" s="14">
        <f t="shared" si="89"/>
        <v>2000</v>
      </c>
      <c r="V395" s="10">
        <v>2021</v>
      </c>
    </row>
    <row r="396" spans="1:22" x14ac:dyDescent="0.25">
      <c r="A396" s="3">
        <v>8540107</v>
      </c>
      <c r="B396" s="2" t="s">
        <v>120</v>
      </c>
      <c r="D396" s="3" t="s">
        <v>439</v>
      </c>
      <c r="E396" s="3">
        <v>250</v>
      </c>
      <c r="F396" s="3">
        <v>360</v>
      </c>
      <c r="G396" s="3">
        <v>110</v>
      </c>
      <c r="J396" s="3" t="s">
        <v>12</v>
      </c>
      <c r="K396" s="3">
        <v>3.9</v>
      </c>
      <c r="V396" s="10"/>
    </row>
    <row r="397" spans="1:22" x14ac:dyDescent="0.25">
      <c r="A397" s="3">
        <v>8540107</v>
      </c>
      <c r="B397" s="2" t="s">
        <v>120</v>
      </c>
      <c r="D397" s="3" t="s">
        <v>439</v>
      </c>
      <c r="E397" s="3">
        <v>360</v>
      </c>
      <c r="F397" s="3">
        <v>880</v>
      </c>
      <c r="G397" s="3">
        <v>520</v>
      </c>
      <c r="J397" s="3" t="s">
        <v>12</v>
      </c>
      <c r="K397" s="3">
        <v>4</v>
      </c>
      <c r="V397" s="10"/>
    </row>
    <row r="398" spans="1:22" x14ac:dyDescent="0.25">
      <c r="A398" s="3">
        <v>8540107</v>
      </c>
      <c r="B398" s="2" t="s">
        <v>120</v>
      </c>
      <c r="D398" s="3" t="s">
        <v>439</v>
      </c>
      <c r="E398" s="3">
        <v>880</v>
      </c>
      <c r="F398" s="3">
        <v>1065</v>
      </c>
      <c r="G398" s="3">
        <v>185</v>
      </c>
      <c r="J398" s="3" t="s">
        <v>12</v>
      </c>
      <c r="K398" s="3">
        <v>4.5</v>
      </c>
      <c r="V398" s="10"/>
    </row>
    <row r="399" spans="1:22" ht="36" x14ac:dyDescent="0.25">
      <c r="A399" s="3">
        <v>8540108</v>
      </c>
      <c r="B399" s="2" t="s">
        <v>121</v>
      </c>
      <c r="C399" s="3" t="s">
        <v>912</v>
      </c>
      <c r="D399" s="3" t="s">
        <v>439</v>
      </c>
      <c r="E399" s="3">
        <v>0</v>
      </c>
      <c r="F399" s="3">
        <v>30</v>
      </c>
      <c r="G399" s="3">
        <v>30</v>
      </c>
      <c r="H399" s="3">
        <v>905</v>
      </c>
      <c r="I399" s="3">
        <v>875</v>
      </c>
      <c r="J399" s="3" t="s">
        <v>12</v>
      </c>
      <c r="K399" s="3">
        <v>4.3</v>
      </c>
      <c r="L399" s="7" t="s">
        <v>1904</v>
      </c>
      <c r="M399" s="8" t="s">
        <v>1903</v>
      </c>
      <c r="N399" s="8" t="s">
        <v>1332</v>
      </c>
      <c r="O399" s="10">
        <v>600</v>
      </c>
      <c r="P399" s="10">
        <v>6</v>
      </c>
      <c r="Q399" s="10">
        <v>2.5</v>
      </c>
      <c r="R399" s="10">
        <v>300</v>
      </c>
      <c r="S399" s="10">
        <f>R399*15</f>
        <v>4500</v>
      </c>
      <c r="T399" s="21">
        <v>0.1</v>
      </c>
      <c r="U399" s="14">
        <f t="shared" ref="U399" si="90">ROUNDUP((O399*P399*Q399+S399)*(T399+1),-2)</f>
        <v>14900</v>
      </c>
      <c r="V399" s="10">
        <v>2024</v>
      </c>
    </row>
    <row r="400" spans="1:22" x14ac:dyDescent="0.25">
      <c r="A400" s="3">
        <v>8540108</v>
      </c>
      <c r="B400" s="2" t="s">
        <v>121</v>
      </c>
      <c r="C400" s="3" t="s">
        <v>913</v>
      </c>
      <c r="D400" s="3" t="s">
        <v>439</v>
      </c>
      <c r="E400" s="3">
        <v>30</v>
      </c>
      <c r="F400" s="3">
        <v>215</v>
      </c>
      <c r="G400" s="3">
        <v>185</v>
      </c>
      <c r="J400" s="3" t="s">
        <v>10</v>
      </c>
      <c r="K400" s="3">
        <v>6</v>
      </c>
      <c r="V400" s="10"/>
    </row>
    <row r="401" spans="1:22" x14ac:dyDescent="0.25">
      <c r="A401" s="3">
        <v>8540108</v>
      </c>
      <c r="B401" s="2" t="s">
        <v>121</v>
      </c>
      <c r="C401" s="3" t="s">
        <v>914</v>
      </c>
      <c r="D401" s="3" t="s">
        <v>439</v>
      </c>
      <c r="E401" s="3">
        <v>215</v>
      </c>
      <c r="F401" s="3">
        <v>370</v>
      </c>
      <c r="G401" s="3">
        <v>155</v>
      </c>
      <c r="J401" s="3" t="s">
        <v>10</v>
      </c>
      <c r="K401" s="3">
        <v>5.3</v>
      </c>
      <c r="V401" s="10"/>
    </row>
    <row r="402" spans="1:22" x14ac:dyDescent="0.25">
      <c r="A402" s="3">
        <v>8540108</v>
      </c>
      <c r="B402" s="2" t="s">
        <v>121</v>
      </c>
      <c r="C402" s="3" t="s">
        <v>915</v>
      </c>
      <c r="D402" s="3" t="s">
        <v>439</v>
      </c>
      <c r="E402" s="3">
        <v>370</v>
      </c>
      <c r="F402" s="3">
        <v>455</v>
      </c>
      <c r="G402" s="3">
        <v>85</v>
      </c>
      <c r="J402" s="3" t="s">
        <v>10</v>
      </c>
      <c r="K402" s="3">
        <v>6.3</v>
      </c>
      <c r="V402" s="10"/>
    </row>
    <row r="403" spans="1:22" x14ac:dyDescent="0.25">
      <c r="A403" s="3">
        <v>8540108</v>
      </c>
      <c r="B403" s="2" t="s">
        <v>121</v>
      </c>
      <c r="D403" s="3" t="s">
        <v>439</v>
      </c>
      <c r="E403" s="3">
        <v>455</v>
      </c>
      <c r="F403" s="3">
        <v>530</v>
      </c>
      <c r="G403" s="3">
        <v>75</v>
      </c>
      <c r="J403" s="3" t="s">
        <v>10</v>
      </c>
      <c r="K403" s="3">
        <v>7.4</v>
      </c>
      <c r="V403" s="10"/>
    </row>
    <row r="404" spans="1:22" x14ac:dyDescent="0.25">
      <c r="A404" s="3">
        <v>8540108</v>
      </c>
      <c r="B404" s="2" t="s">
        <v>121</v>
      </c>
      <c r="D404" s="3" t="s">
        <v>439</v>
      </c>
      <c r="E404" s="3">
        <v>530</v>
      </c>
      <c r="F404" s="3">
        <v>680</v>
      </c>
      <c r="G404" s="3">
        <v>150</v>
      </c>
      <c r="J404" s="3" t="s">
        <v>10</v>
      </c>
      <c r="K404" s="3">
        <v>6</v>
      </c>
      <c r="V404" s="10"/>
    </row>
    <row r="405" spans="1:22" x14ac:dyDescent="0.25">
      <c r="A405" s="3">
        <v>8540108</v>
      </c>
      <c r="B405" s="2" t="s">
        <v>121</v>
      </c>
      <c r="D405" s="3" t="s">
        <v>439</v>
      </c>
      <c r="E405" s="3">
        <v>680</v>
      </c>
      <c r="F405" s="3">
        <v>780</v>
      </c>
      <c r="G405" s="3">
        <v>100</v>
      </c>
      <c r="J405" s="3" t="s">
        <v>12</v>
      </c>
      <c r="K405" s="3">
        <v>6</v>
      </c>
      <c r="V405" s="10"/>
    </row>
    <row r="406" spans="1:22" x14ac:dyDescent="0.25">
      <c r="A406" s="3">
        <v>8540108</v>
      </c>
      <c r="B406" s="2" t="s">
        <v>121</v>
      </c>
      <c r="D406" s="3" t="s">
        <v>439</v>
      </c>
      <c r="E406" s="3">
        <v>780</v>
      </c>
      <c r="F406" s="3">
        <v>905</v>
      </c>
      <c r="G406" s="3">
        <v>125</v>
      </c>
      <c r="J406" s="3" t="s">
        <v>12</v>
      </c>
      <c r="K406" s="3">
        <v>3.3</v>
      </c>
      <c r="V406" s="10"/>
    </row>
    <row r="407" spans="1:22" ht="24" x14ac:dyDescent="0.25">
      <c r="A407" s="3">
        <v>8540109</v>
      </c>
      <c r="B407" s="2" t="s">
        <v>122</v>
      </c>
      <c r="C407" s="3" t="s">
        <v>916</v>
      </c>
      <c r="D407" s="3" t="s">
        <v>439</v>
      </c>
      <c r="E407" s="3">
        <v>0</v>
      </c>
      <c r="F407" s="3">
        <v>220</v>
      </c>
      <c r="G407" s="3">
        <v>220</v>
      </c>
      <c r="H407" s="3">
        <v>520</v>
      </c>
      <c r="I407" s="3">
        <v>465</v>
      </c>
      <c r="J407" s="3" t="s">
        <v>10</v>
      </c>
      <c r="K407" s="3">
        <v>5.9</v>
      </c>
      <c r="L407" s="7" t="s">
        <v>917</v>
      </c>
      <c r="M407" s="8" t="s">
        <v>1333</v>
      </c>
      <c r="N407" s="8" t="s">
        <v>1334</v>
      </c>
      <c r="O407" s="10">
        <v>500</v>
      </c>
      <c r="P407" s="10">
        <v>6</v>
      </c>
      <c r="Q407" s="10">
        <v>2.5</v>
      </c>
      <c r="R407" s="10">
        <v>250</v>
      </c>
      <c r="S407" s="10">
        <f>R407*15</f>
        <v>3750</v>
      </c>
      <c r="T407" s="21">
        <v>0.1</v>
      </c>
      <c r="U407" s="14">
        <f t="shared" ref="U407" si="91">ROUNDUP((O407*P407*Q407+S407)*(T407+1),-2)</f>
        <v>12400</v>
      </c>
      <c r="V407" s="20">
        <v>2023</v>
      </c>
    </row>
    <row r="408" spans="1:22" x14ac:dyDescent="0.25">
      <c r="A408" s="3">
        <v>8540109</v>
      </c>
      <c r="B408" s="2" t="s">
        <v>122</v>
      </c>
      <c r="D408" s="3" t="s">
        <v>439</v>
      </c>
      <c r="E408" s="3">
        <v>220</v>
      </c>
      <c r="F408" s="3">
        <v>520</v>
      </c>
      <c r="G408" s="3">
        <v>300</v>
      </c>
      <c r="J408" s="3" t="s">
        <v>10</v>
      </c>
      <c r="K408" s="3">
        <v>5.6</v>
      </c>
      <c r="V408" s="10"/>
    </row>
    <row r="409" spans="1:22" x14ac:dyDescent="0.25">
      <c r="A409" s="3">
        <v>8540110</v>
      </c>
      <c r="B409" s="2" t="s">
        <v>123</v>
      </c>
      <c r="C409" s="3" t="s">
        <v>918</v>
      </c>
      <c r="D409" s="3" t="s">
        <v>439</v>
      </c>
      <c r="E409" s="3">
        <v>0</v>
      </c>
      <c r="F409" s="3">
        <v>320</v>
      </c>
      <c r="G409" s="3">
        <v>320</v>
      </c>
      <c r="H409" s="3">
        <v>510</v>
      </c>
      <c r="I409" s="3">
        <v>515</v>
      </c>
      <c r="J409" s="3" t="s">
        <v>12</v>
      </c>
      <c r="K409" s="3">
        <v>7.3</v>
      </c>
      <c r="L409" s="2" t="s">
        <v>920</v>
      </c>
      <c r="M409" s="8" t="s">
        <v>1335</v>
      </c>
      <c r="N409" s="8" t="s">
        <v>1196</v>
      </c>
      <c r="V409" s="10"/>
    </row>
    <row r="410" spans="1:22" x14ac:dyDescent="0.25">
      <c r="A410" s="3">
        <v>8540110</v>
      </c>
      <c r="B410" s="2" t="s">
        <v>123</v>
      </c>
      <c r="C410" s="3" t="s">
        <v>919</v>
      </c>
      <c r="D410" s="3" t="s">
        <v>439</v>
      </c>
      <c r="E410" s="3">
        <v>320</v>
      </c>
      <c r="F410" s="3">
        <v>480</v>
      </c>
      <c r="G410" s="3">
        <v>160</v>
      </c>
      <c r="J410" s="3" t="s">
        <v>12</v>
      </c>
      <c r="K410" s="3">
        <v>8.5</v>
      </c>
      <c r="V410" s="10"/>
    </row>
    <row r="411" spans="1:22" x14ac:dyDescent="0.25">
      <c r="A411" s="3">
        <v>8540110</v>
      </c>
      <c r="B411" s="2" t="s">
        <v>123</v>
      </c>
      <c r="D411" s="3" t="s">
        <v>439</v>
      </c>
      <c r="E411" s="3">
        <v>480</v>
      </c>
      <c r="F411" s="3">
        <v>510</v>
      </c>
      <c r="G411" s="3">
        <v>30</v>
      </c>
      <c r="J411" s="3" t="s">
        <v>10</v>
      </c>
      <c r="K411" s="3">
        <v>6.1</v>
      </c>
      <c r="V411" s="10"/>
    </row>
    <row r="412" spans="1:22" x14ac:dyDescent="0.25">
      <c r="A412" s="3">
        <v>8540111</v>
      </c>
      <c r="B412" s="2" t="s">
        <v>124</v>
      </c>
      <c r="C412" s="3" t="s">
        <v>924</v>
      </c>
      <c r="D412" s="3" t="s">
        <v>439</v>
      </c>
      <c r="E412" s="3">
        <v>0</v>
      </c>
      <c r="F412" s="3">
        <v>25</v>
      </c>
      <c r="G412" s="3">
        <v>25</v>
      </c>
      <c r="H412" s="3">
        <v>90</v>
      </c>
      <c r="I412" s="3">
        <v>90</v>
      </c>
      <c r="J412" s="3" t="s">
        <v>13</v>
      </c>
      <c r="K412" s="3">
        <v>3.7</v>
      </c>
      <c r="L412" s="2" t="s">
        <v>925</v>
      </c>
      <c r="M412" s="8" t="s">
        <v>1191</v>
      </c>
      <c r="N412" s="8" t="s">
        <v>1247</v>
      </c>
      <c r="O412" s="10">
        <v>40</v>
      </c>
      <c r="P412" s="10">
        <v>3.5</v>
      </c>
      <c r="Q412" s="10">
        <v>4</v>
      </c>
      <c r="S412" s="10">
        <f>R412*15</f>
        <v>0</v>
      </c>
      <c r="T412" s="21">
        <v>0.1</v>
      </c>
      <c r="U412" s="14">
        <f t="shared" ref="U412" si="92">ROUNDUP((O412*P412*Q412+S412)*(T412+1),-2)</f>
        <v>700</v>
      </c>
      <c r="V412" s="10">
        <v>2020</v>
      </c>
    </row>
    <row r="413" spans="1:22" x14ac:dyDescent="0.25">
      <c r="A413" s="3">
        <v>8540111</v>
      </c>
      <c r="B413" s="2" t="s">
        <v>124</v>
      </c>
      <c r="D413" s="3" t="s">
        <v>439</v>
      </c>
      <c r="E413" s="3">
        <v>25</v>
      </c>
      <c r="F413" s="3">
        <v>73</v>
      </c>
      <c r="G413" s="3">
        <v>48</v>
      </c>
      <c r="J413" s="3" t="s">
        <v>86</v>
      </c>
      <c r="K413" s="3">
        <v>3.3</v>
      </c>
      <c r="V413" s="10"/>
    </row>
    <row r="414" spans="1:22" x14ac:dyDescent="0.25">
      <c r="A414" s="3">
        <v>8540111</v>
      </c>
      <c r="B414" s="2" t="s">
        <v>124</v>
      </c>
      <c r="D414" s="3" t="s">
        <v>439</v>
      </c>
      <c r="E414" s="3">
        <v>73</v>
      </c>
      <c r="F414" s="3">
        <v>90</v>
      </c>
      <c r="G414" s="3">
        <v>17</v>
      </c>
      <c r="J414" s="3" t="s">
        <v>14</v>
      </c>
      <c r="K414" s="3">
        <v>2.5</v>
      </c>
      <c r="V414" s="10"/>
    </row>
    <row r="415" spans="1:22" x14ac:dyDescent="0.25">
      <c r="A415" s="3">
        <v>8540112</v>
      </c>
      <c r="B415" s="2" t="s">
        <v>125</v>
      </c>
      <c r="C415" s="3" t="s">
        <v>926</v>
      </c>
      <c r="D415" s="3" t="s">
        <v>439</v>
      </c>
      <c r="E415" s="3">
        <v>0</v>
      </c>
      <c r="F415" s="3">
        <v>105</v>
      </c>
      <c r="G415" s="3">
        <v>105</v>
      </c>
      <c r="H415" s="3">
        <v>230</v>
      </c>
      <c r="I415" s="3">
        <v>230</v>
      </c>
      <c r="J415" s="3" t="s">
        <v>12</v>
      </c>
      <c r="K415" s="3">
        <v>3.7</v>
      </c>
      <c r="L415" s="2" t="s">
        <v>927</v>
      </c>
      <c r="M415" s="8" t="s">
        <v>1207</v>
      </c>
      <c r="N415" s="8" t="s">
        <v>1196</v>
      </c>
      <c r="V415" s="10"/>
    </row>
    <row r="416" spans="1:22" x14ac:dyDescent="0.25">
      <c r="A416" s="3">
        <v>8540112</v>
      </c>
      <c r="B416" s="2" t="s">
        <v>125</v>
      </c>
      <c r="D416" s="3" t="s">
        <v>439</v>
      </c>
      <c r="E416" s="3">
        <v>105</v>
      </c>
      <c r="F416" s="3">
        <v>160</v>
      </c>
      <c r="G416" s="3">
        <v>55</v>
      </c>
      <c r="J416" s="3" t="s">
        <v>12</v>
      </c>
      <c r="K416" s="3">
        <v>3.2</v>
      </c>
      <c r="V416" s="10"/>
    </row>
    <row r="417" spans="1:22" x14ac:dyDescent="0.25">
      <c r="A417" s="3">
        <v>8540112</v>
      </c>
      <c r="B417" s="2" t="s">
        <v>125</v>
      </c>
      <c r="D417" s="3" t="s">
        <v>439</v>
      </c>
      <c r="E417" s="3">
        <v>160</v>
      </c>
      <c r="F417" s="3">
        <v>230</v>
      </c>
      <c r="G417" s="3">
        <v>70</v>
      </c>
      <c r="J417" s="3" t="s">
        <v>12</v>
      </c>
      <c r="K417" s="3">
        <v>3</v>
      </c>
      <c r="V417" s="10"/>
    </row>
    <row r="418" spans="1:22" x14ac:dyDescent="0.25">
      <c r="A418" s="3">
        <v>8540113</v>
      </c>
      <c r="B418" s="2" t="s">
        <v>126</v>
      </c>
      <c r="C418" s="3" t="s">
        <v>929</v>
      </c>
      <c r="D418" s="3" t="s">
        <v>439</v>
      </c>
      <c r="E418" s="3">
        <v>0</v>
      </c>
      <c r="F418" s="3">
        <v>95</v>
      </c>
      <c r="G418" s="3">
        <v>95</v>
      </c>
      <c r="H418" s="3">
        <v>575</v>
      </c>
      <c r="I418" s="3">
        <v>575</v>
      </c>
      <c r="J418" s="3" t="s">
        <v>13</v>
      </c>
      <c r="K418" s="3">
        <v>5.2</v>
      </c>
      <c r="L418" s="2" t="s">
        <v>928</v>
      </c>
      <c r="M418" s="8" t="s">
        <v>1447</v>
      </c>
      <c r="N418" s="8" t="s">
        <v>1310</v>
      </c>
      <c r="O418" s="10">
        <v>560</v>
      </c>
      <c r="P418" s="10">
        <v>5</v>
      </c>
      <c r="Q418" s="10">
        <v>2.5</v>
      </c>
      <c r="R418" s="10">
        <v>300</v>
      </c>
      <c r="S418" s="10">
        <f>R418*15</f>
        <v>4500</v>
      </c>
      <c r="T418" s="21">
        <v>0.1</v>
      </c>
      <c r="U418" s="14">
        <f t="shared" ref="U418" si="93">ROUNDUP((O418*P418*Q418+S418)*(T418+1),-2)</f>
        <v>12700</v>
      </c>
      <c r="V418" s="10">
        <v>2021</v>
      </c>
    </row>
    <row r="419" spans="1:22" x14ac:dyDescent="0.25">
      <c r="A419" s="3">
        <v>8540113</v>
      </c>
      <c r="B419" s="2" t="s">
        <v>126</v>
      </c>
      <c r="D419" s="3" t="s">
        <v>439</v>
      </c>
      <c r="E419" s="3">
        <v>95</v>
      </c>
      <c r="F419" s="3">
        <v>165</v>
      </c>
      <c r="G419" s="3">
        <v>70</v>
      </c>
      <c r="J419" s="3" t="s">
        <v>13</v>
      </c>
      <c r="K419" s="3">
        <v>3.6</v>
      </c>
      <c r="V419" s="10"/>
    </row>
    <row r="420" spans="1:22" x14ac:dyDescent="0.25">
      <c r="A420" s="3">
        <v>8540113</v>
      </c>
      <c r="B420" s="2" t="s">
        <v>126</v>
      </c>
      <c r="D420" s="3" t="s">
        <v>439</v>
      </c>
      <c r="E420" s="3">
        <v>165</v>
      </c>
      <c r="F420" s="3">
        <v>225</v>
      </c>
      <c r="G420" s="3">
        <v>60</v>
      </c>
      <c r="J420" s="3" t="s">
        <v>13</v>
      </c>
      <c r="K420" s="3">
        <v>4.3</v>
      </c>
      <c r="V420" s="10"/>
    </row>
    <row r="421" spans="1:22" x14ac:dyDescent="0.25">
      <c r="A421" s="3">
        <v>8540113</v>
      </c>
      <c r="B421" s="2" t="s">
        <v>126</v>
      </c>
      <c r="D421" s="3" t="s">
        <v>439</v>
      </c>
      <c r="E421" s="3">
        <v>225</v>
      </c>
      <c r="F421" s="3">
        <v>280</v>
      </c>
      <c r="G421" s="3">
        <v>55</v>
      </c>
      <c r="J421" s="3" t="s">
        <v>13</v>
      </c>
      <c r="K421" s="3">
        <v>6.1</v>
      </c>
      <c r="V421" s="10"/>
    </row>
    <row r="422" spans="1:22" x14ac:dyDescent="0.25">
      <c r="A422" s="3">
        <v>8540113</v>
      </c>
      <c r="B422" s="2" t="s">
        <v>126</v>
      </c>
      <c r="D422" s="3" t="s">
        <v>439</v>
      </c>
      <c r="E422" s="3">
        <v>280</v>
      </c>
      <c r="F422" s="3">
        <v>310</v>
      </c>
      <c r="G422" s="3">
        <v>30</v>
      </c>
      <c r="J422" s="3" t="s">
        <v>13</v>
      </c>
      <c r="K422" s="3">
        <v>3.9</v>
      </c>
      <c r="V422" s="10"/>
    </row>
    <row r="423" spans="1:22" x14ac:dyDescent="0.25">
      <c r="A423" s="3">
        <v>8540113</v>
      </c>
      <c r="B423" s="2" t="s">
        <v>126</v>
      </c>
      <c r="D423" s="3" t="s">
        <v>439</v>
      </c>
      <c r="E423" s="3">
        <v>310</v>
      </c>
      <c r="F423" s="3">
        <v>365</v>
      </c>
      <c r="G423" s="3">
        <v>55</v>
      </c>
      <c r="J423" s="3" t="s">
        <v>13</v>
      </c>
      <c r="K423" s="3">
        <v>4.9000000000000004</v>
      </c>
      <c r="V423" s="10"/>
    </row>
    <row r="424" spans="1:22" x14ac:dyDescent="0.25">
      <c r="A424" s="3">
        <v>8540113</v>
      </c>
      <c r="B424" s="2" t="s">
        <v>126</v>
      </c>
      <c r="D424" s="3" t="s">
        <v>439</v>
      </c>
      <c r="E424" s="3">
        <v>365</v>
      </c>
      <c r="F424" s="3">
        <v>425</v>
      </c>
      <c r="G424" s="3">
        <v>60</v>
      </c>
      <c r="J424" s="3" t="s">
        <v>13</v>
      </c>
      <c r="K424" s="3">
        <v>6.2</v>
      </c>
      <c r="V424" s="10"/>
    </row>
    <row r="425" spans="1:22" x14ac:dyDescent="0.25">
      <c r="A425" s="3">
        <v>8540113</v>
      </c>
      <c r="B425" s="2" t="s">
        <v>126</v>
      </c>
      <c r="D425" s="3" t="s">
        <v>439</v>
      </c>
      <c r="E425" s="3">
        <v>425</v>
      </c>
      <c r="F425" s="3">
        <v>480</v>
      </c>
      <c r="G425" s="3">
        <v>55</v>
      </c>
      <c r="J425" s="3" t="s">
        <v>13</v>
      </c>
      <c r="K425" s="3">
        <v>5.6</v>
      </c>
      <c r="V425" s="10"/>
    </row>
    <row r="426" spans="1:22" x14ac:dyDescent="0.25">
      <c r="A426" s="3">
        <v>8540113</v>
      </c>
      <c r="B426" s="2" t="s">
        <v>126</v>
      </c>
      <c r="D426" s="3" t="s">
        <v>439</v>
      </c>
      <c r="E426" s="3">
        <v>480</v>
      </c>
      <c r="F426" s="3">
        <v>575</v>
      </c>
      <c r="G426" s="3">
        <v>95</v>
      </c>
      <c r="J426" s="3" t="s">
        <v>13</v>
      </c>
      <c r="K426" s="3">
        <v>5.8</v>
      </c>
      <c r="V426" s="10"/>
    </row>
    <row r="427" spans="1:22" x14ac:dyDescent="0.25">
      <c r="A427" s="3">
        <v>8540114</v>
      </c>
      <c r="B427" s="2" t="s">
        <v>127</v>
      </c>
      <c r="C427" s="3" t="s">
        <v>930</v>
      </c>
      <c r="D427" s="3" t="s">
        <v>439</v>
      </c>
      <c r="E427" s="3">
        <v>0</v>
      </c>
      <c r="F427" s="3">
        <v>815</v>
      </c>
      <c r="G427" s="3">
        <v>815</v>
      </c>
      <c r="H427" s="3">
        <v>815</v>
      </c>
      <c r="I427" s="3">
        <v>820</v>
      </c>
      <c r="J427" s="3" t="s">
        <v>10</v>
      </c>
      <c r="K427" s="3">
        <v>6.7</v>
      </c>
      <c r="L427" s="2" t="s">
        <v>931</v>
      </c>
      <c r="M427" s="8" t="s">
        <v>1336</v>
      </c>
      <c r="N427" s="8" t="s">
        <v>1196</v>
      </c>
      <c r="V427" s="10"/>
    </row>
    <row r="428" spans="1:22" x14ac:dyDescent="0.25">
      <c r="A428" s="3">
        <v>8540115</v>
      </c>
      <c r="B428" s="2" t="s">
        <v>128</v>
      </c>
      <c r="C428" s="3" t="s">
        <v>932</v>
      </c>
      <c r="D428" s="3" t="s">
        <v>439</v>
      </c>
      <c r="E428" s="3">
        <v>0</v>
      </c>
      <c r="F428" s="3">
        <v>45</v>
      </c>
      <c r="G428" s="3">
        <v>45</v>
      </c>
      <c r="H428" s="3">
        <v>300</v>
      </c>
      <c r="I428" s="3">
        <v>300</v>
      </c>
      <c r="J428" s="3" t="s">
        <v>10</v>
      </c>
      <c r="K428" s="3">
        <v>5.6</v>
      </c>
      <c r="L428" s="7" t="s">
        <v>1730</v>
      </c>
      <c r="M428" s="8" t="s">
        <v>1333</v>
      </c>
      <c r="N428" s="8" t="s">
        <v>1773</v>
      </c>
      <c r="O428" s="10">
        <v>285</v>
      </c>
      <c r="P428" s="10">
        <v>6</v>
      </c>
      <c r="Q428" s="10">
        <v>19</v>
      </c>
      <c r="R428" s="10">
        <v>0</v>
      </c>
      <c r="S428" s="10">
        <f>R428*15</f>
        <v>0</v>
      </c>
      <c r="T428" s="21">
        <v>0.1</v>
      </c>
      <c r="U428" s="14">
        <f t="shared" ref="U428" si="94">ROUNDUP((O428*P428*Q428+S428)*(T428+1),-2)</f>
        <v>35800</v>
      </c>
      <c r="V428" s="20">
        <v>2023</v>
      </c>
    </row>
    <row r="429" spans="1:22" x14ac:dyDescent="0.25">
      <c r="A429" s="3">
        <v>8540115</v>
      </c>
      <c r="B429" s="2" t="s">
        <v>128</v>
      </c>
      <c r="D429" s="3" t="s">
        <v>439</v>
      </c>
      <c r="E429" s="3">
        <v>45</v>
      </c>
      <c r="F429" s="3">
        <v>100</v>
      </c>
      <c r="G429" s="3">
        <v>55</v>
      </c>
      <c r="J429" s="3" t="s">
        <v>10</v>
      </c>
      <c r="K429" s="3">
        <v>6.1</v>
      </c>
      <c r="V429" s="10"/>
    </row>
    <row r="430" spans="1:22" x14ac:dyDescent="0.25">
      <c r="A430" s="3">
        <v>8540115</v>
      </c>
      <c r="B430" s="2" t="s">
        <v>128</v>
      </c>
      <c r="D430" s="3" t="s">
        <v>439</v>
      </c>
      <c r="E430" s="3">
        <v>100</v>
      </c>
      <c r="F430" s="3">
        <v>190</v>
      </c>
      <c r="G430" s="3">
        <v>90</v>
      </c>
      <c r="J430" s="3" t="s">
        <v>10</v>
      </c>
      <c r="K430" s="3">
        <v>5.7</v>
      </c>
      <c r="V430" s="10"/>
    </row>
    <row r="431" spans="1:22" x14ac:dyDescent="0.25">
      <c r="A431" s="3">
        <v>8540115</v>
      </c>
      <c r="B431" s="2" t="s">
        <v>128</v>
      </c>
      <c r="D431" s="3" t="s">
        <v>439</v>
      </c>
      <c r="E431" s="3">
        <v>190</v>
      </c>
      <c r="F431" s="3">
        <v>245</v>
      </c>
      <c r="G431" s="3">
        <v>55</v>
      </c>
      <c r="J431" s="3" t="s">
        <v>10</v>
      </c>
      <c r="K431" s="3">
        <v>6.2</v>
      </c>
      <c r="V431" s="10"/>
    </row>
    <row r="432" spans="1:22" x14ac:dyDescent="0.25">
      <c r="A432" s="3">
        <v>8540115</v>
      </c>
      <c r="B432" s="2" t="s">
        <v>128</v>
      </c>
      <c r="D432" s="3" t="s">
        <v>439</v>
      </c>
      <c r="E432" s="3">
        <v>245</v>
      </c>
      <c r="F432" s="3">
        <v>300</v>
      </c>
      <c r="G432" s="3">
        <v>55</v>
      </c>
      <c r="J432" s="3" t="s">
        <v>10</v>
      </c>
      <c r="K432" s="3">
        <v>9.1999999999999993</v>
      </c>
      <c r="V432" s="10"/>
    </row>
    <row r="433" spans="1:22" ht="24" x14ac:dyDescent="0.25">
      <c r="A433" s="3">
        <v>8540116</v>
      </c>
      <c r="B433" s="2" t="s">
        <v>129</v>
      </c>
      <c r="C433" s="3" t="s">
        <v>933</v>
      </c>
      <c r="D433" s="3" t="s">
        <v>439</v>
      </c>
      <c r="E433" s="3">
        <v>0</v>
      </c>
      <c r="F433" s="3">
        <v>280</v>
      </c>
      <c r="G433" s="3">
        <v>280</v>
      </c>
      <c r="H433" s="3">
        <v>395</v>
      </c>
      <c r="I433" s="3">
        <v>395</v>
      </c>
      <c r="J433" s="3" t="s">
        <v>815</v>
      </c>
      <c r="K433" s="3">
        <v>4.4000000000000004</v>
      </c>
      <c r="L433" s="2" t="s">
        <v>934</v>
      </c>
      <c r="M433" s="8" t="s">
        <v>1250</v>
      </c>
      <c r="N433" s="8" t="s">
        <v>1196</v>
      </c>
      <c r="V433" s="10"/>
    </row>
    <row r="434" spans="1:22" x14ac:dyDescent="0.25">
      <c r="A434" s="3">
        <v>8540116</v>
      </c>
      <c r="B434" s="2" t="s">
        <v>129</v>
      </c>
      <c r="D434" s="3" t="s">
        <v>439</v>
      </c>
      <c r="E434" s="3">
        <v>280</v>
      </c>
      <c r="F434" s="3">
        <v>395</v>
      </c>
      <c r="G434" s="3">
        <v>115</v>
      </c>
      <c r="J434" s="3" t="s">
        <v>10</v>
      </c>
      <c r="K434" s="3">
        <v>6.7</v>
      </c>
      <c r="V434" s="10"/>
    </row>
    <row r="435" spans="1:22" ht="36" x14ac:dyDescent="0.25">
      <c r="A435" s="3">
        <v>8540117</v>
      </c>
      <c r="B435" s="2" t="s">
        <v>130</v>
      </c>
      <c r="C435" s="12" t="s">
        <v>1880</v>
      </c>
      <c r="D435" s="3" t="s">
        <v>439</v>
      </c>
      <c r="E435" s="3">
        <v>0</v>
      </c>
      <c r="F435" s="3">
        <v>110</v>
      </c>
      <c r="G435" s="3">
        <v>110</v>
      </c>
      <c r="H435" s="3">
        <v>110</v>
      </c>
      <c r="I435" s="3">
        <v>170</v>
      </c>
      <c r="J435" s="3" t="s">
        <v>12</v>
      </c>
      <c r="K435" s="3">
        <v>3.5</v>
      </c>
      <c r="L435" s="7" t="s">
        <v>935</v>
      </c>
      <c r="M435" s="8" t="s">
        <v>1337</v>
      </c>
      <c r="N435" s="8" t="s">
        <v>1247</v>
      </c>
      <c r="O435" s="10">
        <v>50</v>
      </c>
      <c r="P435" s="10">
        <v>3.5</v>
      </c>
      <c r="Q435" s="10">
        <v>4</v>
      </c>
      <c r="S435" s="10">
        <f t="shared" ref="S435:S436" si="95">R435*15</f>
        <v>0</v>
      </c>
      <c r="T435" s="21">
        <v>0.1</v>
      </c>
      <c r="U435" s="14">
        <f t="shared" ref="U435:U436" si="96">ROUNDUP((O435*P435*Q435+S435)*(T435+1),-2)</f>
        <v>800</v>
      </c>
      <c r="V435" s="10">
        <v>2024</v>
      </c>
    </row>
    <row r="436" spans="1:22" x14ac:dyDescent="0.25">
      <c r="A436" s="3">
        <v>8540118</v>
      </c>
      <c r="B436" s="2" t="s">
        <v>131</v>
      </c>
      <c r="C436" s="3" t="s">
        <v>936</v>
      </c>
      <c r="D436" s="3" t="s">
        <v>439</v>
      </c>
      <c r="E436" s="3">
        <v>0</v>
      </c>
      <c r="F436" s="3">
        <v>35</v>
      </c>
      <c r="G436" s="3">
        <v>35</v>
      </c>
      <c r="H436" s="3">
        <v>165</v>
      </c>
      <c r="I436" s="3">
        <v>165</v>
      </c>
      <c r="J436" s="3" t="s">
        <v>12</v>
      </c>
      <c r="K436" s="3">
        <v>4.9000000000000004</v>
      </c>
      <c r="L436" s="2" t="s">
        <v>937</v>
      </c>
      <c r="M436" s="8" t="s">
        <v>1338</v>
      </c>
      <c r="N436" s="8" t="s">
        <v>1289</v>
      </c>
      <c r="O436" s="10">
        <v>160</v>
      </c>
      <c r="P436" s="10">
        <v>5</v>
      </c>
      <c r="Q436" s="10">
        <v>9</v>
      </c>
      <c r="S436" s="10">
        <f t="shared" si="95"/>
        <v>0</v>
      </c>
      <c r="T436" s="21">
        <v>0.1</v>
      </c>
      <c r="U436" s="14">
        <f t="shared" si="96"/>
        <v>8000</v>
      </c>
      <c r="V436" s="10">
        <v>2022</v>
      </c>
    </row>
    <row r="437" spans="1:22" x14ac:dyDescent="0.25">
      <c r="A437" s="3">
        <v>8540118</v>
      </c>
      <c r="B437" s="2" t="s">
        <v>131</v>
      </c>
      <c r="D437" s="3" t="s">
        <v>439</v>
      </c>
      <c r="E437" s="3">
        <v>35</v>
      </c>
      <c r="F437" s="3">
        <v>165</v>
      </c>
      <c r="G437" s="3">
        <v>130</v>
      </c>
      <c r="J437" s="3" t="s">
        <v>12</v>
      </c>
      <c r="K437" s="3">
        <v>4.9000000000000004</v>
      </c>
      <c r="V437" s="10"/>
    </row>
    <row r="438" spans="1:22" x14ac:dyDescent="0.25">
      <c r="A438" s="3">
        <v>8540119</v>
      </c>
      <c r="B438" s="2" t="s">
        <v>132</v>
      </c>
      <c r="C438" s="27" t="s">
        <v>1881</v>
      </c>
      <c r="D438" s="3" t="s">
        <v>439</v>
      </c>
      <c r="E438" s="3">
        <v>0</v>
      </c>
      <c r="F438" s="3">
        <v>115</v>
      </c>
      <c r="G438" s="3">
        <v>115</v>
      </c>
      <c r="H438" s="3">
        <v>710</v>
      </c>
      <c r="I438" s="3">
        <v>560</v>
      </c>
      <c r="J438" s="3" t="s">
        <v>12</v>
      </c>
      <c r="K438" s="3">
        <v>3.4</v>
      </c>
      <c r="L438" s="2" t="s">
        <v>938</v>
      </c>
      <c r="M438" s="8" t="s">
        <v>1800</v>
      </c>
      <c r="N438" s="8" t="s">
        <v>1247</v>
      </c>
      <c r="O438" s="10">
        <v>40</v>
      </c>
      <c r="P438" s="10">
        <v>3.5</v>
      </c>
      <c r="Q438" s="10">
        <v>4</v>
      </c>
      <c r="S438" s="10">
        <f t="shared" ref="S438:S439" si="97">R438*15</f>
        <v>0</v>
      </c>
      <c r="T438" s="21">
        <v>0.1</v>
      </c>
      <c r="U438" s="14">
        <f t="shared" ref="U438:U439" si="98">ROUNDUP((O438*P438*Q438+S438)*(T438+1),-2)</f>
        <v>700</v>
      </c>
      <c r="V438" s="10">
        <v>2022</v>
      </c>
    </row>
    <row r="439" spans="1:22" x14ac:dyDescent="0.25">
      <c r="A439" s="3">
        <v>8540119</v>
      </c>
      <c r="B439" s="2" t="s">
        <v>132</v>
      </c>
      <c r="D439" s="3" t="s">
        <v>439</v>
      </c>
      <c r="E439" s="3">
        <v>115</v>
      </c>
      <c r="F439" s="3">
        <v>510</v>
      </c>
      <c r="G439" s="3">
        <v>395</v>
      </c>
      <c r="J439" s="3" t="s">
        <v>12</v>
      </c>
      <c r="K439" s="3">
        <v>3.6</v>
      </c>
      <c r="M439" s="8" t="s">
        <v>1340</v>
      </c>
      <c r="N439" s="8" t="s">
        <v>1339</v>
      </c>
      <c r="O439" s="10">
        <v>430</v>
      </c>
      <c r="P439" s="10">
        <v>4</v>
      </c>
      <c r="Q439" s="10">
        <v>9</v>
      </c>
      <c r="S439" s="10">
        <f t="shared" si="97"/>
        <v>0</v>
      </c>
      <c r="T439" s="21">
        <v>0.1</v>
      </c>
      <c r="U439" s="14">
        <f t="shared" si="98"/>
        <v>17100</v>
      </c>
      <c r="V439" s="10">
        <v>2022</v>
      </c>
    </row>
    <row r="440" spans="1:22" x14ac:dyDescent="0.25">
      <c r="A440" s="3">
        <v>8540119</v>
      </c>
      <c r="B440" s="2" t="s">
        <v>132</v>
      </c>
      <c r="D440" s="3" t="s">
        <v>439</v>
      </c>
      <c r="E440" s="3">
        <v>510</v>
      </c>
      <c r="F440" s="3">
        <v>710</v>
      </c>
      <c r="G440" s="3">
        <v>200</v>
      </c>
      <c r="J440" s="3" t="s">
        <v>12</v>
      </c>
      <c r="K440" s="3">
        <v>3</v>
      </c>
      <c r="V440" s="10"/>
    </row>
    <row r="441" spans="1:22" ht="24" x14ac:dyDescent="0.25">
      <c r="A441" s="3">
        <v>8540120</v>
      </c>
      <c r="B441" s="2" t="s">
        <v>133</v>
      </c>
      <c r="C441" s="3" t="s">
        <v>940</v>
      </c>
      <c r="D441" s="3" t="s">
        <v>439</v>
      </c>
      <c r="E441" s="3">
        <v>0</v>
      </c>
      <c r="F441" s="3">
        <v>95</v>
      </c>
      <c r="G441" s="3">
        <v>95</v>
      </c>
      <c r="H441" s="3">
        <v>95</v>
      </c>
      <c r="I441" s="3">
        <v>95</v>
      </c>
      <c r="J441" s="3" t="s">
        <v>10</v>
      </c>
      <c r="K441" s="3">
        <v>6.3</v>
      </c>
      <c r="L441" s="7" t="s">
        <v>939</v>
      </c>
      <c r="M441" s="8" t="s">
        <v>1341</v>
      </c>
      <c r="N441" s="8" t="s">
        <v>1757</v>
      </c>
      <c r="O441" s="10">
        <v>95</v>
      </c>
      <c r="P441" s="10">
        <v>10</v>
      </c>
      <c r="Q441" s="10">
        <v>17</v>
      </c>
      <c r="R441" s="10">
        <v>30</v>
      </c>
      <c r="S441" s="10">
        <f t="shared" ref="S441:S442" si="99">R441*15</f>
        <v>450</v>
      </c>
      <c r="T441" s="21">
        <v>0.1</v>
      </c>
      <c r="U441" s="14">
        <f t="shared" ref="U441:U442" si="100">ROUNDUP((O441*P441*Q441+S441)*(T441+1),-2)</f>
        <v>18300</v>
      </c>
      <c r="V441" s="10">
        <v>2024</v>
      </c>
    </row>
    <row r="442" spans="1:22" x14ac:dyDescent="0.25">
      <c r="A442" s="3">
        <v>8540121</v>
      </c>
      <c r="B442" s="2" t="s">
        <v>134</v>
      </c>
      <c r="C442" s="3" t="s">
        <v>942</v>
      </c>
      <c r="D442" s="3" t="s">
        <v>439</v>
      </c>
      <c r="E442" s="3">
        <v>0</v>
      </c>
      <c r="F442" s="3">
        <v>145</v>
      </c>
      <c r="G442" s="3">
        <v>145</v>
      </c>
      <c r="H442" s="3">
        <v>190</v>
      </c>
      <c r="I442" s="3">
        <v>190</v>
      </c>
      <c r="J442" s="3" t="s">
        <v>10</v>
      </c>
      <c r="K442" s="3">
        <v>5</v>
      </c>
      <c r="L442" s="2" t="s">
        <v>941</v>
      </c>
      <c r="M442" s="8" t="s">
        <v>1333</v>
      </c>
      <c r="N442" s="8" t="s">
        <v>1342</v>
      </c>
      <c r="O442" s="10">
        <v>90</v>
      </c>
      <c r="P442" s="10">
        <v>6</v>
      </c>
      <c r="Q442" s="10">
        <v>2.5</v>
      </c>
      <c r="R442" s="10">
        <v>80</v>
      </c>
      <c r="S442" s="10">
        <f t="shared" si="99"/>
        <v>1200</v>
      </c>
      <c r="T442" s="21">
        <v>0.1</v>
      </c>
      <c r="U442" s="14">
        <f t="shared" si="100"/>
        <v>2900</v>
      </c>
      <c r="V442" s="20">
        <v>2023</v>
      </c>
    </row>
    <row r="443" spans="1:22" x14ac:dyDescent="0.25">
      <c r="A443" s="3">
        <v>8540121</v>
      </c>
      <c r="B443" s="2" t="s">
        <v>134</v>
      </c>
      <c r="D443" s="3" t="s">
        <v>439</v>
      </c>
      <c r="E443" s="3">
        <v>145</v>
      </c>
      <c r="F443" s="3">
        <v>190</v>
      </c>
      <c r="G443" s="3">
        <v>45</v>
      </c>
      <c r="J443" s="3" t="s">
        <v>10</v>
      </c>
      <c r="K443" s="3">
        <v>6.7</v>
      </c>
      <c r="V443" s="10"/>
    </row>
    <row r="444" spans="1:22" x14ac:dyDescent="0.25">
      <c r="A444" s="3">
        <v>8540122</v>
      </c>
      <c r="B444" s="2" t="s">
        <v>135</v>
      </c>
      <c r="C444" s="3" t="s">
        <v>943</v>
      </c>
      <c r="D444" s="3" t="s">
        <v>439</v>
      </c>
      <c r="E444" s="3">
        <v>0</v>
      </c>
      <c r="F444" s="3">
        <v>155</v>
      </c>
      <c r="G444" s="3">
        <v>155</v>
      </c>
      <c r="H444" s="3">
        <v>385</v>
      </c>
      <c r="I444" s="3">
        <v>385</v>
      </c>
      <c r="J444" s="3" t="s">
        <v>8</v>
      </c>
      <c r="K444" s="3">
        <v>6.7</v>
      </c>
      <c r="L444" s="2" t="s">
        <v>944</v>
      </c>
      <c r="M444" s="8" t="s">
        <v>1343</v>
      </c>
      <c r="N444" s="8" t="s">
        <v>1344</v>
      </c>
      <c r="O444" s="10">
        <v>390</v>
      </c>
      <c r="P444" s="10">
        <v>6.5</v>
      </c>
      <c r="Q444" s="10">
        <v>9</v>
      </c>
      <c r="S444" s="10">
        <f>R444*15</f>
        <v>0</v>
      </c>
      <c r="T444" s="21">
        <v>0.1</v>
      </c>
      <c r="U444" s="14">
        <f t="shared" ref="U444" si="101">ROUNDUP((O444*P444*Q444+S444)*(T444+1),-2)</f>
        <v>25100</v>
      </c>
      <c r="V444" s="10">
        <v>2022</v>
      </c>
    </row>
    <row r="445" spans="1:22" x14ac:dyDescent="0.25">
      <c r="A445" s="3">
        <v>8540122</v>
      </c>
      <c r="B445" s="2" t="s">
        <v>135</v>
      </c>
      <c r="D445" s="3" t="s">
        <v>439</v>
      </c>
      <c r="E445" s="3">
        <v>155</v>
      </c>
      <c r="F445" s="3">
        <v>385</v>
      </c>
      <c r="G445" s="3">
        <v>230</v>
      </c>
      <c r="J445" s="3" t="s">
        <v>8</v>
      </c>
      <c r="K445" s="3">
        <v>5.0999999999999996</v>
      </c>
      <c r="V445" s="10"/>
    </row>
    <row r="446" spans="1:22" ht="24" x14ac:dyDescent="0.25">
      <c r="A446" s="3">
        <v>8540123</v>
      </c>
      <c r="B446" s="2" t="s">
        <v>136</v>
      </c>
      <c r="C446" s="3" t="s">
        <v>945</v>
      </c>
      <c r="D446" s="3" t="s">
        <v>439</v>
      </c>
      <c r="E446" s="3">
        <v>0</v>
      </c>
      <c r="F446" s="3">
        <v>110</v>
      </c>
      <c r="G446" s="3">
        <v>110</v>
      </c>
      <c r="H446" s="3">
        <v>250</v>
      </c>
      <c r="I446" s="3">
        <v>255</v>
      </c>
      <c r="J446" s="3" t="s">
        <v>815</v>
      </c>
      <c r="K446" s="3">
        <v>4.5999999999999996</v>
      </c>
      <c r="L446" s="2" t="s">
        <v>946</v>
      </c>
      <c r="M446" s="8" t="s">
        <v>1335</v>
      </c>
      <c r="N446" s="8" t="s">
        <v>1196</v>
      </c>
      <c r="V446" s="10"/>
    </row>
    <row r="447" spans="1:22" x14ac:dyDescent="0.25">
      <c r="A447" s="3">
        <v>8540123</v>
      </c>
      <c r="B447" s="2" t="s">
        <v>136</v>
      </c>
      <c r="D447" s="3" t="s">
        <v>439</v>
      </c>
      <c r="E447" s="3">
        <v>110</v>
      </c>
      <c r="F447" s="3">
        <v>250</v>
      </c>
      <c r="G447" s="3">
        <v>140</v>
      </c>
      <c r="J447" s="3" t="s">
        <v>815</v>
      </c>
      <c r="K447" s="3">
        <v>3</v>
      </c>
      <c r="V447" s="10"/>
    </row>
    <row r="448" spans="1:22" ht="25.5" x14ac:dyDescent="0.25">
      <c r="A448" s="3">
        <v>8540124</v>
      </c>
      <c r="B448" s="2" t="s">
        <v>137</v>
      </c>
      <c r="C448" s="3" t="s">
        <v>949</v>
      </c>
      <c r="D448" s="3" t="s">
        <v>439</v>
      </c>
      <c r="E448" s="3">
        <v>0</v>
      </c>
      <c r="F448" s="3">
        <v>110</v>
      </c>
      <c r="G448" s="3">
        <v>110</v>
      </c>
      <c r="H448" s="3">
        <v>110</v>
      </c>
      <c r="I448" s="3">
        <v>119</v>
      </c>
      <c r="J448" s="3" t="s">
        <v>10</v>
      </c>
      <c r="K448" s="3">
        <v>7.2</v>
      </c>
      <c r="L448" s="2" t="s">
        <v>1837</v>
      </c>
      <c r="M448" s="8" t="s">
        <v>1448</v>
      </c>
      <c r="N448" s="8" t="s">
        <v>1346</v>
      </c>
      <c r="O448" s="10">
        <v>115</v>
      </c>
      <c r="P448" s="10">
        <v>7.5</v>
      </c>
      <c r="Q448" s="10">
        <v>60</v>
      </c>
      <c r="S448" s="10">
        <f t="shared" ref="S448:S449" si="102">R448*15</f>
        <v>0</v>
      </c>
      <c r="T448" s="21">
        <v>0.1</v>
      </c>
      <c r="U448" s="14">
        <f t="shared" ref="U448" si="103">ROUNDUP((O448*P448*Q448+S448)*(T448+1),-2)</f>
        <v>57000</v>
      </c>
      <c r="V448" s="10">
        <v>2021</v>
      </c>
    </row>
    <row r="449" spans="1:22" x14ac:dyDescent="0.25">
      <c r="A449" s="3">
        <v>8540125</v>
      </c>
      <c r="B449" s="2" t="s">
        <v>138</v>
      </c>
      <c r="C449" s="3" t="s">
        <v>950</v>
      </c>
      <c r="D449" s="3" t="s">
        <v>439</v>
      </c>
      <c r="E449" s="3">
        <v>0</v>
      </c>
      <c r="F449" s="3">
        <v>105</v>
      </c>
      <c r="G449" s="3">
        <v>105</v>
      </c>
      <c r="H449" s="3">
        <v>160</v>
      </c>
      <c r="I449" s="3">
        <v>160</v>
      </c>
      <c r="J449" s="3" t="s">
        <v>10</v>
      </c>
      <c r="K449" s="3">
        <v>6.1</v>
      </c>
      <c r="L449" s="2" t="s">
        <v>951</v>
      </c>
      <c r="M449" s="8" t="s">
        <v>1333</v>
      </c>
      <c r="N449" s="8" t="s">
        <v>1347</v>
      </c>
      <c r="O449" s="10">
        <v>150</v>
      </c>
      <c r="P449" s="10">
        <v>5.5</v>
      </c>
      <c r="Q449" s="10">
        <v>2.5</v>
      </c>
      <c r="R449" s="10">
        <v>120</v>
      </c>
      <c r="S449" s="10">
        <f t="shared" si="102"/>
        <v>1800</v>
      </c>
      <c r="T449" s="21">
        <v>0.1</v>
      </c>
      <c r="U449" s="14">
        <f t="shared" ref="U449" si="104">ROUNDUP((O449*P449*Q449+S449)*(T449+1),-2)</f>
        <v>4300</v>
      </c>
      <c r="V449" s="10">
        <v>2022</v>
      </c>
    </row>
    <row r="450" spans="1:22" x14ac:dyDescent="0.25">
      <c r="A450" s="3">
        <v>8540125</v>
      </c>
      <c r="B450" s="2" t="s">
        <v>138</v>
      </c>
      <c r="D450" s="3" t="s">
        <v>439</v>
      </c>
      <c r="E450" s="3">
        <v>105</v>
      </c>
      <c r="F450" s="3">
        <v>160</v>
      </c>
      <c r="G450" s="3">
        <v>55</v>
      </c>
      <c r="J450" s="3" t="s">
        <v>10</v>
      </c>
      <c r="K450" s="3">
        <v>4.7</v>
      </c>
      <c r="V450" s="10"/>
    </row>
    <row r="451" spans="1:22" x14ac:dyDescent="0.25">
      <c r="A451" s="3">
        <v>8540126</v>
      </c>
      <c r="B451" s="2" t="s">
        <v>139</v>
      </c>
      <c r="C451" s="3" t="s">
        <v>952</v>
      </c>
      <c r="D451" s="3" t="s">
        <v>439</v>
      </c>
      <c r="E451" s="3">
        <v>0</v>
      </c>
      <c r="F451" s="3">
        <v>10</v>
      </c>
      <c r="G451" s="3">
        <v>10</v>
      </c>
      <c r="H451" s="3">
        <v>205</v>
      </c>
      <c r="I451" s="3">
        <v>210</v>
      </c>
      <c r="J451" s="13" t="s">
        <v>815</v>
      </c>
      <c r="K451" s="3">
        <v>6</v>
      </c>
      <c r="L451" s="2" t="s">
        <v>953</v>
      </c>
      <c r="M451" s="8" t="s">
        <v>1316</v>
      </c>
      <c r="N451" s="8" t="s">
        <v>1196</v>
      </c>
      <c r="V451" s="10"/>
    </row>
    <row r="452" spans="1:22" x14ac:dyDescent="0.25">
      <c r="A452" s="3">
        <v>8540126</v>
      </c>
      <c r="B452" s="2" t="s">
        <v>139</v>
      </c>
      <c r="D452" s="3" t="s">
        <v>439</v>
      </c>
      <c r="E452" s="3">
        <v>10</v>
      </c>
      <c r="F452" s="3">
        <v>135</v>
      </c>
      <c r="G452" s="3">
        <v>125</v>
      </c>
      <c r="J452" s="13" t="s">
        <v>815</v>
      </c>
      <c r="K452" s="3">
        <v>5.2</v>
      </c>
      <c r="V452" s="10"/>
    </row>
    <row r="453" spans="1:22" x14ac:dyDescent="0.25">
      <c r="A453" s="3">
        <v>8540126</v>
      </c>
      <c r="B453" s="2" t="s">
        <v>139</v>
      </c>
      <c r="D453" s="3" t="s">
        <v>439</v>
      </c>
      <c r="E453" s="3">
        <v>135</v>
      </c>
      <c r="F453" s="3">
        <v>205</v>
      </c>
      <c r="G453" s="3">
        <v>70</v>
      </c>
      <c r="J453" s="13" t="s">
        <v>815</v>
      </c>
      <c r="K453" s="3">
        <v>4</v>
      </c>
      <c r="V453" s="10"/>
    </row>
    <row r="454" spans="1:22" ht="36" x14ac:dyDescent="0.25">
      <c r="A454" s="3">
        <v>8540127</v>
      </c>
      <c r="B454" s="2" t="s">
        <v>140</v>
      </c>
      <c r="C454" s="3" t="s">
        <v>954</v>
      </c>
      <c r="D454" s="3" t="s">
        <v>439</v>
      </c>
      <c r="E454" s="3">
        <v>0</v>
      </c>
      <c r="F454" s="3">
        <v>380</v>
      </c>
      <c r="G454" s="3">
        <v>380</v>
      </c>
      <c r="H454" s="3">
        <v>1060</v>
      </c>
      <c r="I454" s="3">
        <v>1090</v>
      </c>
      <c r="J454" s="3" t="s">
        <v>13</v>
      </c>
      <c r="K454" s="3">
        <v>5.2</v>
      </c>
      <c r="L454" s="7" t="s">
        <v>1723</v>
      </c>
      <c r="M454" s="25" t="s">
        <v>1348</v>
      </c>
      <c r="N454" s="25" t="s">
        <v>1774</v>
      </c>
      <c r="O454" s="10">
        <v>1100</v>
      </c>
      <c r="P454" s="10">
        <v>8</v>
      </c>
      <c r="Q454" s="11">
        <v>60</v>
      </c>
      <c r="S454" s="10">
        <f>R454*15</f>
        <v>0</v>
      </c>
      <c r="T454" s="21">
        <v>0.2</v>
      </c>
      <c r="U454" s="14">
        <f t="shared" ref="U454" si="105">ROUNDUP((O454*P454*Q454+S454)*(T454+1),-2)</f>
        <v>633600</v>
      </c>
      <c r="V454" s="10">
        <v>2021</v>
      </c>
    </row>
    <row r="455" spans="1:22" x14ac:dyDescent="0.25">
      <c r="A455" s="3">
        <v>8540127</v>
      </c>
      <c r="B455" s="2" t="s">
        <v>140</v>
      </c>
      <c r="D455" s="3" t="s">
        <v>439</v>
      </c>
      <c r="E455" s="3">
        <v>380</v>
      </c>
      <c r="F455" s="3">
        <v>1060</v>
      </c>
      <c r="G455" s="3">
        <v>680</v>
      </c>
      <c r="J455" s="3" t="s">
        <v>13</v>
      </c>
      <c r="K455" s="3">
        <v>6</v>
      </c>
      <c r="V455" s="10"/>
    </row>
    <row r="456" spans="1:22" ht="51" x14ac:dyDescent="0.25">
      <c r="A456" s="3">
        <v>8540128</v>
      </c>
      <c r="B456" s="2" t="s">
        <v>141</v>
      </c>
      <c r="C456" s="3" t="s">
        <v>955</v>
      </c>
      <c r="D456" s="3" t="s">
        <v>439</v>
      </c>
      <c r="E456" s="3">
        <v>0</v>
      </c>
      <c r="F456" s="3">
        <v>130</v>
      </c>
      <c r="G456" s="3">
        <v>130</v>
      </c>
      <c r="H456" s="3">
        <v>1955</v>
      </c>
      <c r="I456" s="3">
        <v>1940</v>
      </c>
      <c r="J456" s="3" t="s">
        <v>814</v>
      </c>
      <c r="K456" s="3">
        <v>7.8</v>
      </c>
      <c r="L456" s="2" t="s">
        <v>1355</v>
      </c>
      <c r="M456" s="8" t="s">
        <v>1367</v>
      </c>
      <c r="N456" s="8" t="s">
        <v>1756</v>
      </c>
      <c r="O456" s="10">
        <v>175</v>
      </c>
      <c r="P456" s="10">
        <v>10</v>
      </c>
      <c r="Q456" s="10">
        <v>19</v>
      </c>
      <c r="R456" s="10">
        <v>100</v>
      </c>
      <c r="S456" s="10">
        <f>R456*15</f>
        <v>1500</v>
      </c>
      <c r="T456" s="21">
        <v>0.25</v>
      </c>
      <c r="U456" s="14">
        <f t="shared" ref="U456" si="106">ROUNDUP((O456*P456*Q456+S456)*(T456+1),-2)</f>
        <v>43500</v>
      </c>
      <c r="V456" s="10">
        <v>2021</v>
      </c>
    </row>
    <row r="457" spans="1:22" x14ac:dyDescent="0.25">
      <c r="A457" s="3">
        <v>8540128</v>
      </c>
      <c r="B457" s="2" t="s">
        <v>141</v>
      </c>
      <c r="C457" s="3" t="s">
        <v>956</v>
      </c>
      <c r="D457" s="3" t="s">
        <v>439</v>
      </c>
      <c r="E457" s="3">
        <v>130</v>
      </c>
      <c r="F457" s="3">
        <v>350</v>
      </c>
      <c r="G457" s="3">
        <v>220</v>
      </c>
      <c r="J457" s="3" t="s">
        <v>814</v>
      </c>
      <c r="K457" s="3">
        <v>9</v>
      </c>
      <c r="V457" s="10"/>
    </row>
    <row r="458" spans="1:22" x14ac:dyDescent="0.25">
      <c r="A458" s="3">
        <v>8540128</v>
      </c>
      <c r="B458" s="2" t="s">
        <v>141</v>
      </c>
      <c r="C458" s="3" t="s">
        <v>957</v>
      </c>
      <c r="D458" s="3" t="s">
        <v>439</v>
      </c>
      <c r="E458" s="3">
        <v>350</v>
      </c>
      <c r="F458" s="3">
        <v>1045</v>
      </c>
      <c r="G458" s="3">
        <v>695</v>
      </c>
      <c r="J458" s="3" t="s">
        <v>814</v>
      </c>
      <c r="K458" s="3">
        <v>6.7</v>
      </c>
      <c r="V458" s="10"/>
    </row>
    <row r="459" spans="1:22" x14ac:dyDescent="0.25">
      <c r="A459" s="3">
        <v>8540128</v>
      </c>
      <c r="B459" s="2" t="s">
        <v>141</v>
      </c>
      <c r="D459" s="3" t="s">
        <v>439</v>
      </c>
      <c r="E459" s="3">
        <v>1045</v>
      </c>
      <c r="F459" s="3">
        <v>1410</v>
      </c>
      <c r="G459" s="3">
        <v>365</v>
      </c>
      <c r="J459" s="3" t="s">
        <v>814</v>
      </c>
      <c r="K459" s="3">
        <v>6.9</v>
      </c>
      <c r="V459" s="10"/>
    </row>
    <row r="460" spans="1:22" x14ac:dyDescent="0.25">
      <c r="A460" s="3">
        <v>8540128</v>
      </c>
      <c r="B460" s="2" t="s">
        <v>141</v>
      </c>
      <c r="D460" s="3" t="s">
        <v>439</v>
      </c>
      <c r="E460" s="3">
        <v>1410</v>
      </c>
      <c r="F460" s="3">
        <v>1750</v>
      </c>
      <c r="G460" s="3">
        <v>340</v>
      </c>
      <c r="J460" s="3" t="s">
        <v>814</v>
      </c>
      <c r="K460" s="3">
        <v>6.2</v>
      </c>
      <c r="V460" s="10"/>
    </row>
    <row r="461" spans="1:22" x14ac:dyDescent="0.25">
      <c r="A461" s="3">
        <v>8540128</v>
      </c>
      <c r="B461" s="2" t="s">
        <v>141</v>
      </c>
      <c r="D461" s="3" t="s">
        <v>439</v>
      </c>
      <c r="E461" s="3">
        <v>1750</v>
      </c>
      <c r="F461" s="3">
        <v>1845</v>
      </c>
      <c r="G461" s="3">
        <v>95</v>
      </c>
      <c r="J461" s="3" t="s">
        <v>814</v>
      </c>
      <c r="K461" s="3">
        <v>8.1</v>
      </c>
      <c r="V461" s="10"/>
    </row>
    <row r="462" spans="1:22" x14ac:dyDescent="0.25">
      <c r="A462" s="3">
        <v>8540128</v>
      </c>
      <c r="B462" s="2" t="s">
        <v>141</v>
      </c>
      <c r="D462" s="3" t="s">
        <v>439</v>
      </c>
      <c r="E462" s="3">
        <v>1845</v>
      </c>
      <c r="F462" s="3">
        <v>1955</v>
      </c>
      <c r="G462" s="3">
        <v>110</v>
      </c>
      <c r="J462" s="3" t="s">
        <v>814</v>
      </c>
      <c r="K462" s="3">
        <v>9.9</v>
      </c>
      <c r="V462" s="10"/>
    </row>
    <row r="463" spans="1:22" x14ac:dyDescent="0.25">
      <c r="A463" s="3">
        <v>8540129</v>
      </c>
      <c r="B463" s="2" t="s">
        <v>142</v>
      </c>
      <c r="C463" s="3" t="s">
        <v>958</v>
      </c>
      <c r="D463" s="3" t="s">
        <v>439</v>
      </c>
      <c r="E463" s="3">
        <v>0</v>
      </c>
      <c r="F463" s="3">
        <v>200</v>
      </c>
      <c r="G463" s="3">
        <v>200</v>
      </c>
      <c r="H463" s="3">
        <v>200</v>
      </c>
      <c r="I463" s="3">
        <v>202</v>
      </c>
      <c r="J463" s="3" t="s">
        <v>815</v>
      </c>
      <c r="K463" s="3">
        <v>3.8</v>
      </c>
      <c r="L463" s="2" t="s">
        <v>925</v>
      </c>
      <c r="M463" s="8" t="s">
        <v>1250</v>
      </c>
      <c r="N463" s="8" t="s">
        <v>1196</v>
      </c>
      <c r="V463" s="10"/>
    </row>
    <row r="464" spans="1:22" x14ac:dyDescent="0.25">
      <c r="A464" s="3">
        <v>8540130</v>
      </c>
      <c r="B464" s="2" t="s">
        <v>143</v>
      </c>
      <c r="C464" s="3" t="s">
        <v>959</v>
      </c>
      <c r="D464" s="3" t="s">
        <v>439</v>
      </c>
      <c r="E464" s="3">
        <v>0</v>
      </c>
      <c r="F464" s="3">
        <v>600</v>
      </c>
      <c r="G464" s="3">
        <v>600</v>
      </c>
      <c r="H464" s="3">
        <v>600</v>
      </c>
      <c r="I464" s="3">
        <v>597</v>
      </c>
      <c r="J464" s="3" t="s">
        <v>814</v>
      </c>
      <c r="K464" s="3">
        <v>4.4000000000000004</v>
      </c>
      <c r="L464" s="2" t="s">
        <v>811</v>
      </c>
      <c r="M464" s="8" t="s">
        <v>1349</v>
      </c>
      <c r="N464" s="8" t="s">
        <v>1258</v>
      </c>
      <c r="O464" s="10">
        <v>350</v>
      </c>
      <c r="P464" s="10">
        <v>4.5</v>
      </c>
      <c r="Q464" s="10">
        <v>2.5</v>
      </c>
      <c r="R464" s="10">
        <v>150</v>
      </c>
      <c r="S464" s="10">
        <f t="shared" ref="S464:S466" si="107">R464*15</f>
        <v>2250</v>
      </c>
      <c r="T464" s="21">
        <v>0.1</v>
      </c>
      <c r="U464" s="14">
        <f t="shared" ref="U464:U466" si="108">ROUNDUP((O464*P464*Q464+S464)*(T464+1),-2)</f>
        <v>6900</v>
      </c>
      <c r="V464" s="10">
        <v>2022</v>
      </c>
    </row>
    <row r="465" spans="1:22" x14ac:dyDescent="0.25">
      <c r="A465" s="3">
        <v>8540131</v>
      </c>
      <c r="B465" s="2" t="s">
        <v>144</v>
      </c>
      <c r="C465" s="3" t="s">
        <v>960</v>
      </c>
      <c r="D465" s="3" t="s">
        <v>439</v>
      </c>
      <c r="E465" s="3">
        <v>0</v>
      </c>
      <c r="F465" s="3">
        <v>180</v>
      </c>
      <c r="G465" s="3">
        <v>180</v>
      </c>
      <c r="H465" s="3">
        <v>180</v>
      </c>
      <c r="I465" s="3">
        <v>180</v>
      </c>
      <c r="J465" s="3" t="s">
        <v>12</v>
      </c>
      <c r="K465" s="3">
        <v>3.2</v>
      </c>
      <c r="L465" s="2" t="s">
        <v>811</v>
      </c>
      <c r="M465" s="8" t="s">
        <v>1350</v>
      </c>
      <c r="N465" s="8" t="s">
        <v>1247</v>
      </c>
      <c r="O465" s="10">
        <v>50</v>
      </c>
      <c r="P465" s="10">
        <v>3</v>
      </c>
      <c r="Q465" s="10">
        <v>4</v>
      </c>
      <c r="S465" s="10">
        <f t="shared" si="107"/>
        <v>0</v>
      </c>
      <c r="T465" s="21">
        <v>0.1</v>
      </c>
      <c r="U465" s="14">
        <f t="shared" si="108"/>
        <v>700</v>
      </c>
      <c r="V465" s="10">
        <v>2020</v>
      </c>
    </row>
    <row r="466" spans="1:22" x14ac:dyDescent="0.25">
      <c r="A466" s="3">
        <v>8540132</v>
      </c>
      <c r="B466" s="2" t="s">
        <v>145</v>
      </c>
      <c r="C466" s="3" t="s">
        <v>961</v>
      </c>
      <c r="D466" s="3" t="s">
        <v>439</v>
      </c>
      <c r="E466" s="3">
        <v>0</v>
      </c>
      <c r="F466" s="3">
        <v>425</v>
      </c>
      <c r="G466" s="3">
        <v>425</v>
      </c>
      <c r="H466" s="3">
        <v>805</v>
      </c>
      <c r="I466" s="3">
        <v>805</v>
      </c>
      <c r="J466" s="3" t="s">
        <v>13</v>
      </c>
      <c r="K466" s="3">
        <v>6.4</v>
      </c>
      <c r="L466" s="2" t="s">
        <v>925</v>
      </c>
      <c r="M466" s="8" t="s">
        <v>1352</v>
      </c>
      <c r="N466" s="8" t="s">
        <v>1351</v>
      </c>
      <c r="O466" s="10">
        <v>380</v>
      </c>
      <c r="P466" s="10">
        <v>6</v>
      </c>
      <c r="Q466" s="10">
        <v>9</v>
      </c>
      <c r="S466" s="10">
        <f t="shared" si="107"/>
        <v>0</v>
      </c>
      <c r="T466" s="21">
        <v>0.1</v>
      </c>
      <c r="U466" s="14">
        <f t="shared" si="108"/>
        <v>22600</v>
      </c>
      <c r="V466" s="10">
        <v>2022</v>
      </c>
    </row>
    <row r="467" spans="1:22" x14ac:dyDescent="0.25">
      <c r="A467" s="3">
        <v>8540132</v>
      </c>
      <c r="B467" s="2" t="s">
        <v>145</v>
      </c>
      <c r="D467" s="3" t="s">
        <v>439</v>
      </c>
      <c r="E467" s="3">
        <v>425</v>
      </c>
      <c r="F467" s="3">
        <v>490</v>
      </c>
      <c r="G467" s="3">
        <v>65</v>
      </c>
      <c r="J467" s="3" t="s">
        <v>12</v>
      </c>
      <c r="K467" s="3">
        <v>6.4</v>
      </c>
      <c r="V467" s="10"/>
    </row>
    <row r="468" spans="1:22" x14ac:dyDescent="0.25">
      <c r="A468" s="3">
        <v>8540132</v>
      </c>
      <c r="B468" s="2" t="s">
        <v>145</v>
      </c>
      <c r="D468" s="3" t="s">
        <v>439</v>
      </c>
      <c r="E468" s="3">
        <v>490</v>
      </c>
      <c r="F468" s="3">
        <v>635</v>
      </c>
      <c r="G468" s="3">
        <v>145</v>
      </c>
      <c r="J468" s="3" t="s">
        <v>12</v>
      </c>
      <c r="K468" s="3">
        <v>5.2</v>
      </c>
      <c r="V468" s="10"/>
    </row>
    <row r="469" spans="1:22" x14ac:dyDescent="0.25">
      <c r="A469" s="3">
        <v>8540132</v>
      </c>
      <c r="B469" s="2" t="s">
        <v>145</v>
      </c>
      <c r="D469" s="3" t="s">
        <v>439</v>
      </c>
      <c r="E469" s="3">
        <v>635</v>
      </c>
      <c r="F469" s="3">
        <v>780</v>
      </c>
      <c r="G469" s="3">
        <v>145</v>
      </c>
      <c r="J469" s="3" t="s">
        <v>12</v>
      </c>
      <c r="K469" s="3">
        <v>5.6</v>
      </c>
      <c r="V469" s="10"/>
    </row>
    <row r="470" spans="1:22" x14ac:dyDescent="0.25">
      <c r="A470" s="3">
        <v>8540132</v>
      </c>
      <c r="B470" s="2" t="s">
        <v>145</v>
      </c>
      <c r="D470" s="3" t="s">
        <v>439</v>
      </c>
      <c r="E470" s="3">
        <v>780</v>
      </c>
      <c r="F470" s="3">
        <v>805</v>
      </c>
      <c r="G470" s="3">
        <v>25</v>
      </c>
      <c r="J470" s="3" t="s">
        <v>13</v>
      </c>
      <c r="K470" s="3">
        <v>4.4000000000000004</v>
      </c>
      <c r="V470" s="10"/>
    </row>
    <row r="471" spans="1:22" x14ac:dyDescent="0.25">
      <c r="A471" s="3">
        <v>8540133</v>
      </c>
      <c r="B471" s="2" t="s">
        <v>146</v>
      </c>
      <c r="C471" s="3" t="s">
        <v>962</v>
      </c>
      <c r="D471" s="3" t="s">
        <v>439</v>
      </c>
      <c r="E471" s="3">
        <v>0</v>
      </c>
      <c r="F471" s="3">
        <v>135</v>
      </c>
      <c r="G471" s="3">
        <v>135</v>
      </c>
      <c r="H471" s="3">
        <v>465</v>
      </c>
      <c r="I471" s="3">
        <v>475</v>
      </c>
      <c r="J471" s="3" t="s">
        <v>10</v>
      </c>
      <c r="K471" s="3">
        <v>4.0999999999999996</v>
      </c>
      <c r="L471" s="2" t="s">
        <v>963</v>
      </c>
      <c r="M471" s="8" t="s">
        <v>1353</v>
      </c>
      <c r="N471" s="8" t="s">
        <v>1354</v>
      </c>
      <c r="O471" s="10">
        <v>390</v>
      </c>
      <c r="P471" s="10">
        <v>5</v>
      </c>
      <c r="Q471" s="10">
        <v>2.5</v>
      </c>
      <c r="R471" s="10">
        <v>150</v>
      </c>
      <c r="S471" s="10">
        <f>R471*15</f>
        <v>2250</v>
      </c>
      <c r="T471" s="21">
        <v>0.1</v>
      </c>
      <c r="U471" s="14">
        <f t="shared" ref="U471" si="109">ROUNDUP((O471*P471*Q471+S471)*(T471+1),-2)</f>
        <v>7900</v>
      </c>
      <c r="V471" s="10">
        <v>2022</v>
      </c>
    </row>
    <row r="472" spans="1:22" x14ac:dyDescent="0.25">
      <c r="A472" s="3">
        <v>8540133</v>
      </c>
      <c r="B472" s="2" t="s">
        <v>146</v>
      </c>
      <c r="D472" s="3" t="s">
        <v>439</v>
      </c>
      <c r="E472" s="3">
        <v>135</v>
      </c>
      <c r="F472" s="3">
        <v>390</v>
      </c>
      <c r="G472" s="3">
        <v>255</v>
      </c>
      <c r="J472" s="3" t="s">
        <v>10</v>
      </c>
      <c r="K472" s="3">
        <v>4.8</v>
      </c>
      <c r="V472" s="10"/>
    </row>
    <row r="473" spans="1:22" x14ac:dyDescent="0.25">
      <c r="A473" s="3">
        <v>8540133</v>
      </c>
      <c r="B473" s="2" t="s">
        <v>146</v>
      </c>
      <c r="D473" s="3" t="s">
        <v>439</v>
      </c>
      <c r="E473" s="3">
        <v>390</v>
      </c>
      <c r="F473" s="3">
        <v>465</v>
      </c>
      <c r="G473" s="3">
        <v>75</v>
      </c>
      <c r="J473" s="3" t="s">
        <v>10</v>
      </c>
      <c r="K473" s="3">
        <v>3.6</v>
      </c>
      <c r="V473" s="10"/>
    </row>
    <row r="474" spans="1:22" x14ac:dyDescent="0.25">
      <c r="A474" s="3">
        <v>8540134</v>
      </c>
      <c r="B474" s="2" t="s">
        <v>147</v>
      </c>
      <c r="C474" s="3" t="s">
        <v>964</v>
      </c>
      <c r="D474" s="3" t="s">
        <v>439</v>
      </c>
      <c r="E474" s="3">
        <v>0</v>
      </c>
      <c r="F474" s="3">
        <v>185</v>
      </c>
      <c r="G474" s="3">
        <v>185</v>
      </c>
      <c r="H474" s="3">
        <v>210</v>
      </c>
      <c r="I474" s="3">
        <v>230</v>
      </c>
      <c r="J474" s="3" t="s">
        <v>815</v>
      </c>
      <c r="K474" s="3">
        <v>5.6</v>
      </c>
      <c r="L474" s="2" t="s">
        <v>965</v>
      </c>
      <c r="M474" s="8" t="s">
        <v>1335</v>
      </c>
      <c r="N474" s="8" t="s">
        <v>1196</v>
      </c>
      <c r="V474" s="10"/>
    </row>
    <row r="475" spans="1:22" x14ac:dyDescent="0.25">
      <c r="A475" s="3">
        <v>8540134</v>
      </c>
      <c r="B475" s="2" t="s">
        <v>147</v>
      </c>
      <c r="D475" s="3" t="s">
        <v>439</v>
      </c>
      <c r="E475" s="3">
        <v>185</v>
      </c>
      <c r="F475" s="3">
        <v>210</v>
      </c>
      <c r="G475" s="3">
        <v>25</v>
      </c>
      <c r="J475" s="3" t="s">
        <v>12</v>
      </c>
      <c r="K475" s="3">
        <v>4.5</v>
      </c>
      <c r="V475" s="10"/>
    </row>
    <row r="476" spans="1:22" ht="25.5" x14ac:dyDescent="0.25">
      <c r="A476" s="3">
        <v>8540135</v>
      </c>
      <c r="B476" s="2" t="s">
        <v>148</v>
      </c>
      <c r="C476" s="27" t="s">
        <v>1882</v>
      </c>
      <c r="D476" s="3" t="s">
        <v>439</v>
      </c>
      <c r="E476" s="3">
        <v>0</v>
      </c>
      <c r="F476" s="3">
        <v>185</v>
      </c>
      <c r="G476" s="3">
        <v>185</v>
      </c>
      <c r="H476" s="3">
        <v>220</v>
      </c>
      <c r="I476" s="3">
        <v>235</v>
      </c>
      <c r="J476" s="3" t="s">
        <v>12</v>
      </c>
      <c r="K476" s="3">
        <v>3.6</v>
      </c>
      <c r="L476" s="2" t="s">
        <v>966</v>
      </c>
      <c r="M476" s="8" t="s">
        <v>1357</v>
      </c>
      <c r="N476" s="8" t="s">
        <v>1356</v>
      </c>
      <c r="O476" s="10">
        <v>370</v>
      </c>
      <c r="P476" s="10">
        <v>4.5</v>
      </c>
      <c r="Q476" s="10">
        <v>9</v>
      </c>
      <c r="S476" s="10">
        <f>R476*15</f>
        <v>0</v>
      </c>
      <c r="T476" s="21">
        <v>0.1</v>
      </c>
      <c r="U476" s="14">
        <f t="shared" ref="U476" si="110">ROUNDUP((O476*P476*Q476+S476)*(T476+1),-2)</f>
        <v>16500</v>
      </c>
      <c r="V476" s="10">
        <v>2020</v>
      </c>
    </row>
    <row r="477" spans="1:22" x14ac:dyDescent="0.25">
      <c r="A477" s="3">
        <v>8540135</v>
      </c>
      <c r="B477" s="2" t="s">
        <v>148</v>
      </c>
      <c r="D477" s="3" t="s">
        <v>439</v>
      </c>
      <c r="E477" s="3">
        <v>185</v>
      </c>
      <c r="F477" s="3">
        <v>220</v>
      </c>
      <c r="G477" s="3">
        <v>35</v>
      </c>
      <c r="J477" s="3" t="s">
        <v>12</v>
      </c>
      <c r="K477" s="3">
        <v>3</v>
      </c>
      <c r="V477" s="10"/>
    </row>
    <row r="478" spans="1:22" x14ac:dyDescent="0.25">
      <c r="A478" s="3">
        <v>8540136</v>
      </c>
      <c r="B478" s="2" t="s">
        <v>149</v>
      </c>
      <c r="C478" s="3" t="s">
        <v>971</v>
      </c>
      <c r="D478" s="3" t="s">
        <v>439</v>
      </c>
      <c r="E478" s="3">
        <v>0</v>
      </c>
      <c r="F478" s="3">
        <v>190</v>
      </c>
      <c r="G478" s="3">
        <v>190</v>
      </c>
      <c r="H478" s="3">
        <v>230</v>
      </c>
      <c r="I478" s="3">
        <v>240</v>
      </c>
      <c r="J478" s="3" t="s">
        <v>1208</v>
      </c>
      <c r="K478" s="3">
        <v>2.2999999999999998</v>
      </c>
      <c r="L478" s="7" t="s">
        <v>970</v>
      </c>
      <c r="M478" s="8" t="s">
        <v>1209</v>
      </c>
      <c r="N478" s="8" t="s">
        <v>1196</v>
      </c>
      <c r="V478" s="10"/>
    </row>
    <row r="479" spans="1:22" x14ac:dyDescent="0.25">
      <c r="A479" s="3">
        <v>8540136</v>
      </c>
      <c r="B479" s="2" t="s">
        <v>149</v>
      </c>
      <c r="D479" s="3" t="s">
        <v>439</v>
      </c>
      <c r="E479" s="3">
        <v>190</v>
      </c>
      <c r="F479" s="3">
        <v>230</v>
      </c>
      <c r="G479" s="3">
        <v>40</v>
      </c>
      <c r="J479" s="3" t="s">
        <v>1208</v>
      </c>
      <c r="K479" s="3">
        <v>2</v>
      </c>
      <c r="V479" s="10"/>
    </row>
    <row r="480" spans="1:22" x14ac:dyDescent="0.25">
      <c r="A480" s="3">
        <v>8540137</v>
      </c>
      <c r="B480" s="2" t="s">
        <v>150</v>
      </c>
      <c r="C480" s="3" t="s">
        <v>973</v>
      </c>
      <c r="D480" s="3" t="s">
        <v>439</v>
      </c>
      <c r="E480" s="3">
        <v>0</v>
      </c>
      <c r="F480" s="3">
        <v>175</v>
      </c>
      <c r="G480" s="3">
        <v>175</v>
      </c>
      <c r="H480" s="3">
        <v>430</v>
      </c>
      <c r="I480" s="3">
        <v>430</v>
      </c>
      <c r="J480" s="3" t="s">
        <v>10</v>
      </c>
      <c r="K480" s="3">
        <v>4.0999999999999996</v>
      </c>
      <c r="L480" s="2" t="s">
        <v>972</v>
      </c>
      <c r="M480" s="8" t="s">
        <v>1353</v>
      </c>
      <c r="N480" s="8" t="s">
        <v>1359</v>
      </c>
      <c r="O480" s="10">
        <v>430</v>
      </c>
      <c r="P480" s="10">
        <v>4.5</v>
      </c>
      <c r="Q480" s="10">
        <v>2.5</v>
      </c>
      <c r="R480" s="10">
        <v>150</v>
      </c>
      <c r="S480" s="10">
        <f>R480*15</f>
        <v>2250</v>
      </c>
      <c r="T480" s="21">
        <v>0.1</v>
      </c>
      <c r="U480" s="14">
        <f t="shared" ref="U480" si="111">ROUNDUP((O480*P480*Q480+S480)*(T480+1),-2)</f>
        <v>7800</v>
      </c>
      <c r="V480" s="10">
        <v>2022</v>
      </c>
    </row>
    <row r="481" spans="1:22" x14ac:dyDescent="0.25">
      <c r="A481" s="3">
        <v>8540137</v>
      </c>
      <c r="B481" s="2" t="s">
        <v>150</v>
      </c>
      <c r="D481" s="3" t="s">
        <v>439</v>
      </c>
      <c r="E481" s="3">
        <v>175</v>
      </c>
      <c r="F481" s="3">
        <v>350</v>
      </c>
      <c r="G481" s="3">
        <v>175</v>
      </c>
      <c r="J481" s="3" t="s">
        <v>10</v>
      </c>
      <c r="K481" s="3">
        <v>4.5</v>
      </c>
      <c r="V481" s="10"/>
    </row>
    <row r="482" spans="1:22" x14ac:dyDescent="0.25">
      <c r="A482" s="3">
        <v>8540137</v>
      </c>
      <c r="B482" s="2" t="s">
        <v>150</v>
      </c>
      <c r="D482" s="3" t="s">
        <v>439</v>
      </c>
      <c r="E482" s="3">
        <v>350</v>
      </c>
      <c r="F482" s="3">
        <v>430</v>
      </c>
      <c r="G482" s="3">
        <v>80</v>
      </c>
      <c r="J482" s="3" t="s">
        <v>10</v>
      </c>
      <c r="K482" s="3">
        <v>4</v>
      </c>
      <c r="V482" s="10"/>
    </row>
    <row r="483" spans="1:22" x14ac:dyDescent="0.25">
      <c r="A483" s="3">
        <v>8540139</v>
      </c>
      <c r="B483" s="2" t="s">
        <v>151</v>
      </c>
      <c r="C483" s="3" t="s">
        <v>974</v>
      </c>
      <c r="D483" s="3" t="s">
        <v>439</v>
      </c>
      <c r="E483" s="3">
        <v>0</v>
      </c>
      <c r="F483" s="3">
        <v>230</v>
      </c>
      <c r="G483" s="3">
        <v>230</v>
      </c>
      <c r="H483" s="3">
        <v>230</v>
      </c>
      <c r="I483" s="3">
        <v>230</v>
      </c>
      <c r="J483" s="3" t="s">
        <v>10</v>
      </c>
      <c r="K483" s="3">
        <v>5.9</v>
      </c>
      <c r="L483" s="2" t="s">
        <v>811</v>
      </c>
      <c r="M483" s="8" t="s">
        <v>1353</v>
      </c>
      <c r="N483" s="8" t="s">
        <v>1360</v>
      </c>
      <c r="O483" s="10">
        <v>230</v>
      </c>
      <c r="P483" s="10">
        <v>6</v>
      </c>
      <c r="Q483" s="10">
        <v>2.5</v>
      </c>
      <c r="R483" s="10">
        <v>150</v>
      </c>
      <c r="S483" s="10">
        <f t="shared" ref="S483:S484" si="112">R483*15</f>
        <v>2250</v>
      </c>
      <c r="T483" s="21">
        <v>0.1</v>
      </c>
      <c r="U483" s="14">
        <f t="shared" ref="U483:U484" si="113">ROUNDUP((O483*P483*Q483+S483)*(T483+1),-2)</f>
        <v>6300</v>
      </c>
      <c r="V483" s="10">
        <v>2022</v>
      </c>
    </row>
    <row r="484" spans="1:22" ht="24" x14ac:dyDescent="0.25">
      <c r="A484" s="3">
        <v>8540140</v>
      </c>
      <c r="B484" s="15" t="s">
        <v>152</v>
      </c>
      <c r="C484" s="3" t="s">
        <v>975</v>
      </c>
      <c r="D484" s="3" t="s">
        <v>439</v>
      </c>
      <c r="E484" s="3">
        <v>0</v>
      </c>
      <c r="F484" s="3">
        <v>40</v>
      </c>
      <c r="G484" s="3">
        <v>40</v>
      </c>
      <c r="H484" s="3">
        <v>155</v>
      </c>
      <c r="I484" s="3">
        <v>155</v>
      </c>
      <c r="J484" s="3" t="s">
        <v>13</v>
      </c>
      <c r="K484" s="3">
        <v>7.2</v>
      </c>
      <c r="L484" s="2" t="s">
        <v>1067</v>
      </c>
      <c r="M484" s="8" t="s">
        <v>1396</v>
      </c>
      <c r="N484" s="8" t="s">
        <v>1378</v>
      </c>
      <c r="O484" s="10">
        <v>150</v>
      </c>
      <c r="P484" s="10">
        <v>7</v>
      </c>
      <c r="Q484" s="10">
        <v>3.5</v>
      </c>
      <c r="R484" s="10">
        <v>100</v>
      </c>
      <c r="S484" s="10">
        <f t="shared" si="112"/>
        <v>1500</v>
      </c>
      <c r="T484" s="21">
        <v>0.1</v>
      </c>
      <c r="U484" s="14">
        <f t="shared" si="113"/>
        <v>5700</v>
      </c>
      <c r="V484" s="10">
        <v>2024</v>
      </c>
    </row>
    <row r="485" spans="1:22" x14ac:dyDescent="0.25">
      <c r="A485" s="3">
        <v>8540140</v>
      </c>
      <c r="B485" s="2" t="s">
        <v>152</v>
      </c>
      <c r="D485" s="3" t="s">
        <v>439</v>
      </c>
      <c r="E485" s="3">
        <v>40</v>
      </c>
      <c r="F485" s="3">
        <v>100</v>
      </c>
      <c r="G485" s="3">
        <v>60</v>
      </c>
      <c r="J485" s="3" t="s">
        <v>13</v>
      </c>
      <c r="K485" s="3">
        <v>8.1999999999999993</v>
      </c>
      <c r="V485" s="10"/>
    </row>
    <row r="486" spans="1:22" x14ac:dyDescent="0.25">
      <c r="A486" s="3">
        <v>8540140</v>
      </c>
      <c r="B486" s="2" t="s">
        <v>152</v>
      </c>
      <c r="D486" s="3" t="s">
        <v>439</v>
      </c>
      <c r="E486" s="3">
        <v>100</v>
      </c>
      <c r="F486" s="3">
        <v>155</v>
      </c>
      <c r="G486" s="3">
        <v>55</v>
      </c>
      <c r="J486" s="3" t="s">
        <v>13</v>
      </c>
      <c r="K486" s="3">
        <v>7.6</v>
      </c>
      <c r="V486" s="10"/>
    </row>
    <row r="487" spans="1:22" ht="38.25" x14ac:dyDescent="0.25">
      <c r="A487" s="3">
        <v>8540141</v>
      </c>
      <c r="B487" s="2" t="s">
        <v>153</v>
      </c>
      <c r="C487" s="3" t="s">
        <v>976</v>
      </c>
      <c r="D487" s="3" t="s">
        <v>439</v>
      </c>
      <c r="E487" s="3">
        <v>0</v>
      </c>
      <c r="F487" s="3">
        <v>250</v>
      </c>
      <c r="G487" s="3">
        <v>250</v>
      </c>
      <c r="H487" s="3">
        <v>390</v>
      </c>
      <c r="I487" s="3">
        <v>390</v>
      </c>
      <c r="J487" s="3" t="s">
        <v>10</v>
      </c>
      <c r="K487" s="3">
        <v>5.8</v>
      </c>
      <c r="L487" s="2" t="s">
        <v>978</v>
      </c>
      <c r="M487" s="8" t="s">
        <v>1381</v>
      </c>
      <c r="N487" s="8" t="s">
        <v>1361</v>
      </c>
      <c r="O487" s="10">
        <v>130</v>
      </c>
      <c r="P487" s="10">
        <v>4</v>
      </c>
      <c r="Q487" s="10">
        <v>45</v>
      </c>
      <c r="S487" s="10">
        <f>R487*15</f>
        <v>0</v>
      </c>
      <c r="T487" s="21">
        <v>0.1</v>
      </c>
      <c r="U487" s="14">
        <f t="shared" ref="U487" si="114">ROUNDUP((O487*P487*Q487+S487)*(T487+1),-2)</f>
        <v>25800</v>
      </c>
      <c r="V487" s="10">
        <v>2020</v>
      </c>
    </row>
    <row r="488" spans="1:22" x14ac:dyDescent="0.25">
      <c r="A488" s="3">
        <v>8540141</v>
      </c>
      <c r="B488" s="2" t="s">
        <v>153</v>
      </c>
      <c r="C488" s="3" t="s">
        <v>977</v>
      </c>
      <c r="D488" s="3" t="s">
        <v>439</v>
      </c>
      <c r="E488" s="3">
        <v>250</v>
      </c>
      <c r="F488" s="3">
        <v>390</v>
      </c>
      <c r="G488" s="3">
        <v>140</v>
      </c>
      <c r="J488" s="3" t="s">
        <v>10</v>
      </c>
      <c r="K488" s="3">
        <v>3.8</v>
      </c>
      <c r="V488" s="10"/>
    </row>
    <row r="489" spans="1:22" ht="25.5" x14ac:dyDescent="0.25">
      <c r="A489" s="3">
        <v>8540142</v>
      </c>
      <c r="B489" s="2" t="s">
        <v>154</v>
      </c>
      <c r="C489" s="3" t="s">
        <v>979</v>
      </c>
      <c r="D489" s="3" t="s">
        <v>439</v>
      </c>
      <c r="E489" s="3">
        <v>0</v>
      </c>
      <c r="F489" s="3">
        <v>60</v>
      </c>
      <c r="G489" s="3">
        <v>60</v>
      </c>
      <c r="H489" s="3">
        <v>110</v>
      </c>
      <c r="I489" s="3">
        <v>100</v>
      </c>
      <c r="J489" s="3" t="s">
        <v>10</v>
      </c>
      <c r="K489" s="3">
        <v>4</v>
      </c>
      <c r="L489" s="2" t="s">
        <v>980</v>
      </c>
      <c r="M489" s="8" t="s">
        <v>1362</v>
      </c>
      <c r="N489" s="8" t="s">
        <v>1363</v>
      </c>
      <c r="O489" s="10">
        <v>70</v>
      </c>
      <c r="P489" s="10">
        <v>4</v>
      </c>
      <c r="Q489" s="10">
        <v>2.5</v>
      </c>
      <c r="R489" s="10">
        <v>20</v>
      </c>
      <c r="S489" s="10">
        <f>R489*15</f>
        <v>300</v>
      </c>
      <c r="T489" s="21">
        <v>0.1</v>
      </c>
      <c r="U489" s="14">
        <f t="shared" ref="U489" si="115">ROUNDUP((O489*P489*Q489+S489)*(T489+1),-2)</f>
        <v>1100</v>
      </c>
      <c r="V489" s="10">
        <v>2022</v>
      </c>
    </row>
    <row r="490" spans="1:22" x14ac:dyDescent="0.25">
      <c r="A490" s="3">
        <v>8540142</v>
      </c>
      <c r="B490" s="2" t="s">
        <v>154</v>
      </c>
      <c r="D490" s="3" t="s">
        <v>439</v>
      </c>
      <c r="E490" s="3">
        <v>60</v>
      </c>
      <c r="F490" s="3">
        <v>110</v>
      </c>
      <c r="G490" s="3">
        <v>50</v>
      </c>
      <c r="J490" s="3" t="s">
        <v>12</v>
      </c>
      <c r="K490" s="3">
        <v>2</v>
      </c>
      <c r="V490" s="10"/>
    </row>
    <row r="491" spans="1:22" x14ac:dyDescent="0.25">
      <c r="A491" s="3">
        <v>8540143</v>
      </c>
      <c r="B491" s="2" t="s">
        <v>155</v>
      </c>
      <c r="C491" s="3" t="s">
        <v>981</v>
      </c>
      <c r="D491" s="3" t="s">
        <v>439</v>
      </c>
      <c r="E491" s="3">
        <v>0</v>
      </c>
      <c r="F491" s="3">
        <v>70</v>
      </c>
      <c r="G491" s="3">
        <v>70</v>
      </c>
      <c r="H491" s="3">
        <v>365</v>
      </c>
      <c r="I491" s="3">
        <v>360</v>
      </c>
      <c r="J491" s="3" t="s">
        <v>10</v>
      </c>
      <c r="K491" s="3">
        <v>5.7</v>
      </c>
      <c r="L491" s="7" t="s">
        <v>982</v>
      </c>
      <c r="M491" s="8" t="s">
        <v>1364</v>
      </c>
      <c r="N491" s="8" t="s">
        <v>1365</v>
      </c>
      <c r="O491" s="10">
        <v>360</v>
      </c>
      <c r="P491" s="10">
        <v>6.5</v>
      </c>
      <c r="Q491" s="10">
        <v>3.5</v>
      </c>
      <c r="R491" s="10">
        <v>150</v>
      </c>
      <c r="S491" s="10">
        <f>R491*15</f>
        <v>2250</v>
      </c>
      <c r="T491" s="21">
        <v>0.1</v>
      </c>
      <c r="U491" s="14">
        <f t="shared" ref="U491" si="116">ROUNDUP((O491*P491*Q491+S491)*(T491+1),-2)</f>
        <v>11500</v>
      </c>
      <c r="V491" s="10">
        <v>2021</v>
      </c>
    </row>
    <row r="492" spans="1:22" x14ac:dyDescent="0.25">
      <c r="A492" s="3">
        <v>8540143</v>
      </c>
      <c r="B492" s="2" t="s">
        <v>155</v>
      </c>
      <c r="D492" s="3" t="s">
        <v>439</v>
      </c>
      <c r="E492" s="3">
        <v>70</v>
      </c>
      <c r="F492" s="3">
        <v>365</v>
      </c>
      <c r="G492" s="3">
        <v>295</v>
      </c>
      <c r="J492" s="3" t="s">
        <v>10</v>
      </c>
      <c r="K492" s="3">
        <v>6.7</v>
      </c>
      <c r="V492" s="10"/>
    </row>
    <row r="493" spans="1:22" x14ac:dyDescent="0.25">
      <c r="A493" s="3">
        <v>8540144</v>
      </c>
      <c r="B493" s="15" t="s">
        <v>156</v>
      </c>
      <c r="C493" s="3" t="s">
        <v>984</v>
      </c>
      <c r="D493" s="3" t="s">
        <v>439</v>
      </c>
      <c r="E493" s="3">
        <v>0</v>
      </c>
      <c r="F493" s="3">
        <v>65</v>
      </c>
      <c r="G493" s="3">
        <v>65</v>
      </c>
      <c r="H493" s="3">
        <v>485</v>
      </c>
      <c r="I493" s="3">
        <v>480</v>
      </c>
      <c r="J493" s="3" t="s">
        <v>10</v>
      </c>
      <c r="K493" s="3">
        <v>5.7</v>
      </c>
      <c r="L493" s="2" t="s">
        <v>986</v>
      </c>
      <c r="M493" s="8" t="s">
        <v>1202</v>
      </c>
      <c r="N493" s="8" t="s">
        <v>1366</v>
      </c>
      <c r="O493" s="10">
        <v>480</v>
      </c>
      <c r="P493" s="10">
        <v>6</v>
      </c>
      <c r="Q493" s="10">
        <v>2.5</v>
      </c>
      <c r="R493" s="10">
        <v>200</v>
      </c>
      <c r="S493" s="10">
        <f>R493*15</f>
        <v>3000</v>
      </c>
      <c r="T493" s="21">
        <v>0.1</v>
      </c>
      <c r="U493" s="14">
        <f t="shared" ref="U493" si="117">ROUNDUP((O493*P493*Q493+S493)*(T493+1),-2)</f>
        <v>11300</v>
      </c>
      <c r="V493" s="10">
        <v>2021</v>
      </c>
    </row>
    <row r="494" spans="1:22" x14ac:dyDescent="0.25">
      <c r="A494" s="3">
        <v>8540144</v>
      </c>
      <c r="B494" s="2" t="s">
        <v>156</v>
      </c>
      <c r="C494" s="3" t="s">
        <v>985</v>
      </c>
      <c r="D494" s="3" t="s">
        <v>439</v>
      </c>
      <c r="E494" s="3">
        <v>65</v>
      </c>
      <c r="F494" s="3">
        <v>90</v>
      </c>
      <c r="G494" s="3">
        <v>25</v>
      </c>
      <c r="J494" s="3" t="s">
        <v>10</v>
      </c>
      <c r="K494" s="3">
        <v>5.4</v>
      </c>
      <c r="V494" s="10"/>
    </row>
    <row r="495" spans="1:22" x14ac:dyDescent="0.25">
      <c r="A495" s="3">
        <v>8540144</v>
      </c>
      <c r="B495" s="2" t="s">
        <v>156</v>
      </c>
      <c r="D495" s="3" t="s">
        <v>439</v>
      </c>
      <c r="E495" s="3">
        <v>90</v>
      </c>
      <c r="F495" s="3">
        <v>195</v>
      </c>
      <c r="G495" s="3">
        <v>105</v>
      </c>
      <c r="J495" s="3" t="s">
        <v>10</v>
      </c>
      <c r="K495" s="3">
        <v>6.8</v>
      </c>
      <c r="V495" s="10"/>
    </row>
    <row r="496" spans="1:22" x14ac:dyDescent="0.25">
      <c r="A496" s="3">
        <v>8540144</v>
      </c>
      <c r="B496" s="2" t="s">
        <v>156</v>
      </c>
      <c r="D496" s="3" t="s">
        <v>439</v>
      </c>
      <c r="E496" s="3">
        <v>195</v>
      </c>
      <c r="F496" s="3">
        <v>280</v>
      </c>
      <c r="G496" s="3">
        <v>85</v>
      </c>
      <c r="J496" s="3" t="s">
        <v>10</v>
      </c>
      <c r="K496" s="3">
        <v>5</v>
      </c>
      <c r="V496" s="10"/>
    </row>
    <row r="497" spans="1:22" x14ac:dyDescent="0.25">
      <c r="A497" s="3">
        <v>8540144</v>
      </c>
      <c r="B497" s="2" t="s">
        <v>156</v>
      </c>
      <c r="D497" s="3" t="s">
        <v>439</v>
      </c>
      <c r="E497" s="3">
        <v>280</v>
      </c>
      <c r="F497" s="3">
        <v>310</v>
      </c>
      <c r="G497" s="3">
        <v>30</v>
      </c>
      <c r="J497" s="3" t="s">
        <v>10</v>
      </c>
      <c r="K497" s="3">
        <v>6.2</v>
      </c>
      <c r="V497" s="10"/>
    </row>
    <row r="498" spans="1:22" x14ac:dyDescent="0.25">
      <c r="A498" s="3">
        <v>8540144</v>
      </c>
      <c r="B498" s="2" t="s">
        <v>156</v>
      </c>
      <c r="D498" s="3" t="s">
        <v>439</v>
      </c>
      <c r="E498" s="3">
        <v>310</v>
      </c>
      <c r="F498" s="3">
        <v>430</v>
      </c>
      <c r="G498" s="3">
        <v>120</v>
      </c>
      <c r="J498" s="3" t="s">
        <v>10</v>
      </c>
      <c r="K498" s="3">
        <v>5.2</v>
      </c>
      <c r="V498" s="10"/>
    </row>
    <row r="499" spans="1:22" x14ac:dyDescent="0.25">
      <c r="A499" s="3">
        <v>8540144</v>
      </c>
      <c r="B499" s="2" t="s">
        <v>156</v>
      </c>
      <c r="D499" s="3" t="s">
        <v>439</v>
      </c>
      <c r="E499" s="3">
        <v>430</v>
      </c>
      <c r="F499" s="3">
        <v>485</v>
      </c>
      <c r="G499" s="3">
        <v>55</v>
      </c>
      <c r="J499" s="3" t="s">
        <v>10</v>
      </c>
      <c r="K499" s="3">
        <v>5.6</v>
      </c>
      <c r="V499" s="10"/>
    </row>
    <row r="500" spans="1:22" ht="25.5" x14ac:dyDescent="0.25">
      <c r="A500" s="3">
        <v>8540145</v>
      </c>
      <c r="B500" s="2" t="s">
        <v>157</v>
      </c>
      <c r="C500" s="3" t="s">
        <v>799</v>
      </c>
      <c r="D500" s="3" t="s">
        <v>439</v>
      </c>
      <c r="E500" s="13">
        <v>0</v>
      </c>
      <c r="F500" s="13">
        <v>25</v>
      </c>
      <c r="G500" s="13">
        <v>25</v>
      </c>
      <c r="H500" s="13">
        <v>250</v>
      </c>
      <c r="I500" s="3">
        <v>250</v>
      </c>
      <c r="J500" s="3" t="s">
        <v>13</v>
      </c>
      <c r="K500" s="3">
        <v>3.2</v>
      </c>
      <c r="L500" s="7" t="s">
        <v>1122</v>
      </c>
      <c r="M500" s="25" t="s">
        <v>1451</v>
      </c>
      <c r="N500" s="8" t="s">
        <v>1450</v>
      </c>
      <c r="O500" s="10">
        <v>90</v>
      </c>
      <c r="P500" s="10">
        <v>4</v>
      </c>
      <c r="Q500" s="10">
        <v>9</v>
      </c>
      <c r="S500" s="10">
        <f t="shared" ref="S500:S501" si="118">R500*15</f>
        <v>0</v>
      </c>
      <c r="T500" s="21">
        <v>0.2</v>
      </c>
      <c r="U500" s="14">
        <f t="shared" ref="U500:U501" si="119">ROUNDUP((O500*P500*Q500+S500)*(T500+1),-2)</f>
        <v>3900</v>
      </c>
      <c r="V500" s="10">
        <v>2020</v>
      </c>
    </row>
    <row r="501" spans="1:22" x14ac:dyDescent="0.25">
      <c r="A501" s="3">
        <v>8540145</v>
      </c>
      <c r="B501" s="2" t="s">
        <v>157</v>
      </c>
      <c r="C501" s="3" t="s">
        <v>987</v>
      </c>
      <c r="D501" s="3" t="s">
        <v>439</v>
      </c>
      <c r="E501" s="13">
        <v>25</v>
      </c>
      <c r="F501" s="13">
        <v>60</v>
      </c>
      <c r="G501" s="13">
        <v>35</v>
      </c>
      <c r="H501" s="13"/>
      <c r="J501" s="3" t="s">
        <v>13</v>
      </c>
      <c r="K501" s="3">
        <v>2.4</v>
      </c>
      <c r="M501" s="8" t="s">
        <v>1812</v>
      </c>
      <c r="N501" s="8" t="s">
        <v>1368</v>
      </c>
      <c r="O501" s="10">
        <v>160</v>
      </c>
      <c r="P501" s="10">
        <v>6</v>
      </c>
      <c r="Q501" s="10">
        <v>2.5</v>
      </c>
      <c r="R501" s="10">
        <v>50</v>
      </c>
      <c r="S501" s="10">
        <f t="shared" si="118"/>
        <v>750</v>
      </c>
      <c r="T501" s="21">
        <v>0.1</v>
      </c>
      <c r="U501" s="14">
        <f t="shared" si="119"/>
        <v>3500</v>
      </c>
      <c r="V501" s="10">
        <v>2024</v>
      </c>
    </row>
    <row r="502" spans="1:22" x14ac:dyDescent="0.25">
      <c r="A502" s="3">
        <v>8540145</v>
      </c>
      <c r="B502" s="2" t="s">
        <v>157</v>
      </c>
      <c r="D502" s="3" t="s">
        <v>439</v>
      </c>
      <c r="E502" s="13">
        <v>60</v>
      </c>
      <c r="F502" s="13">
        <v>95</v>
      </c>
      <c r="G502" s="13">
        <v>35</v>
      </c>
      <c r="H502" s="13"/>
      <c r="J502" s="3" t="s">
        <v>13</v>
      </c>
      <c r="K502" s="3">
        <v>3.5</v>
      </c>
      <c r="V502" s="10"/>
    </row>
    <row r="503" spans="1:22" x14ac:dyDescent="0.25">
      <c r="A503" s="3">
        <v>8540145</v>
      </c>
      <c r="B503" s="2" t="s">
        <v>157</v>
      </c>
      <c r="D503" s="3" t="s">
        <v>439</v>
      </c>
      <c r="E503" s="13">
        <v>95</v>
      </c>
      <c r="F503" s="13">
        <v>250</v>
      </c>
      <c r="G503" s="13">
        <v>155</v>
      </c>
      <c r="H503" s="13"/>
      <c r="J503" s="3" t="s">
        <v>10</v>
      </c>
      <c r="K503" s="3">
        <v>6.8</v>
      </c>
      <c r="V503" s="10"/>
    </row>
    <row r="504" spans="1:22" x14ac:dyDescent="0.25">
      <c r="A504" s="3">
        <v>8540146</v>
      </c>
      <c r="B504" s="2" t="s">
        <v>158</v>
      </c>
      <c r="C504" s="3" t="s">
        <v>988</v>
      </c>
      <c r="D504" s="3" t="s">
        <v>439</v>
      </c>
      <c r="E504" s="3">
        <v>0</v>
      </c>
      <c r="F504" s="3">
        <v>60</v>
      </c>
      <c r="G504" s="3">
        <v>60</v>
      </c>
      <c r="H504" s="3">
        <v>120</v>
      </c>
      <c r="I504" s="3">
        <v>125</v>
      </c>
      <c r="J504" s="3" t="s">
        <v>14</v>
      </c>
      <c r="K504" s="3">
        <v>2</v>
      </c>
      <c r="M504" s="8" t="s">
        <v>1369</v>
      </c>
      <c r="N504" s="8" t="s">
        <v>1247</v>
      </c>
      <c r="O504" s="10">
        <v>40</v>
      </c>
      <c r="P504" s="10">
        <v>3</v>
      </c>
      <c r="Q504" s="10">
        <v>4</v>
      </c>
      <c r="S504" s="10">
        <f>R504*15</f>
        <v>0</v>
      </c>
      <c r="T504" s="21">
        <v>0.1</v>
      </c>
      <c r="U504" s="14">
        <f t="shared" ref="U504" si="120">ROUNDUP((O504*P504*Q504+S504)*(T504+1),-2)</f>
        <v>600</v>
      </c>
      <c r="V504" s="10">
        <v>2024</v>
      </c>
    </row>
    <row r="505" spans="1:22" x14ac:dyDescent="0.25">
      <c r="A505" s="3">
        <v>8540146</v>
      </c>
      <c r="B505" s="2" t="s">
        <v>158</v>
      </c>
      <c r="D505" s="3" t="s">
        <v>439</v>
      </c>
      <c r="E505" s="3">
        <v>60</v>
      </c>
      <c r="F505" s="3">
        <v>80</v>
      </c>
      <c r="G505" s="3">
        <v>20</v>
      </c>
      <c r="J505" s="3" t="s">
        <v>12</v>
      </c>
      <c r="K505" s="3">
        <v>3.3</v>
      </c>
      <c r="V505" s="10"/>
    </row>
    <row r="506" spans="1:22" x14ac:dyDescent="0.25">
      <c r="A506" s="3">
        <v>8540146</v>
      </c>
      <c r="B506" s="2" t="s">
        <v>158</v>
      </c>
      <c r="D506" s="3" t="s">
        <v>439</v>
      </c>
      <c r="E506" s="3">
        <v>80</v>
      </c>
      <c r="F506" s="3">
        <v>120</v>
      </c>
      <c r="G506" s="3">
        <v>40</v>
      </c>
      <c r="J506" s="3" t="s">
        <v>14</v>
      </c>
      <c r="K506" s="3">
        <v>2.5</v>
      </c>
      <c r="V506" s="10"/>
    </row>
    <row r="507" spans="1:22" x14ac:dyDescent="0.25">
      <c r="A507" s="3">
        <v>8540147</v>
      </c>
      <c r="B507" s="2" t="s">
        <v>159</v>
      </c>
      <c r="C507" s="3" t="s">
        <v>989</v>
      </c>
      <c r="D507" s="3" t="s">
        <v>439</v>
      </c>
      <c r="E507" s="3">
        <v>0</v>
      </c>
      <c r="F507" s="3">
        <v>250</v>
      </c>
      <c r="G507" s="3">
        <v>250</v>
      </c>
      <c r="H507" s="3">
        <v>550</v>
      </c>
      <c r="I507" s="3">
        <v>550</v>
      </c>
      <c r="J507" s="3" t="s">
        <v>10</v>
      </c>
      <c r="K507" s="3">
        <v>6.3</v>
      </c>
      <c r="L507" s="2" t="s">
        <v>1741</v>
      </c>
      <c r="M507" s="8" t="s">
        <v>1813</v>
      </c>
      <c r="N507" s="8" t="s">
        <v>1370</v>
      </c>
      <c r="O507" s="10">
        <v>200</v>
      </c>
      <c r="P507" s="10">
        <v>6</v>
      </c>
      <c r="Q507" s="10">
        <v>2.5</v>
      </c>
      <c r="R507" s="10">
        <v>100</v>
      </c>
      <c r="S507" s="10">
        <f t="shared" ref="S507:S508" si="121">R507*15</f>
        <v>1500</v>
      </c>
      <c r="T507" s="21">
        <v>0.1</v>
      </c>
      <c r="U507" s="14">
        <f t="shared" ref="U507:U508" si="122">ROUNDUP((O507*P507*Q507+S507)*(T507+1),-2)</f>
        <v>5000</v>
      </c>
      <c r="V507" s="20">
        <v>2023</v>
      </c>
    </row>
    <row r="508" spans="1:22" x14ac:dyDescent="0.25">
      <c r="A508" s="3">
        <v>8540147</v>
      </c>
      <c r="B508" s="2" t="s">
        <v>159</v>
      </c>
      <c r="D508" s="3" t="s">
        <v>439</v>
      </c>
      <c r="E508" s="3">
        <v>250</v>
      </c>
      <c r="F508" s="3">
        <v>300</v>
      </c>
      <c r="G508" s="3">
        <v>50</v>
      </c>
      <c r="J508" s="3" t="s">
        <v>10</v>
      </c>
      <c r="K508" s="3">
        <v>5</v>
      </c>
      <c r="M508" s="8" t="s">
        <v>1814</v>
      </c>
      <c r="N508" s="8" t="s">
        <v>1452</v>
      </c>
      <c r="O508" s="10">
        <v>130</v>
      </c>
      <c r="P508" s="10">
        <v>7</v>
      </c>
      <c r="Q508" s="10">
        <v>3.5</v>
      </c>
      <c r="R508" s="10">
        <v>100</v>
      </c>
      <c r="S508" s="10">
        <f t="shared" si="121"/>
        <v>1500</v>
      </c>
      <c r="T508" s="21">
        <v>0.1</v>
      </c>
      <c r="U508" s="14">
        <f t="shared" si="122"/>
        <v>5200</v>
      </c>
      <c r="V508" s="20">
        <v>2023</v>
      </c>
    </row>
    <row r="509" spans="1:22" x14ac:dyDescent="0.25">
      <c r="A509" s="3">
        <v>8540147</v>
      </c>
      <c r="B509" s="2" t="s">
        <v>159</v>
      </c>
      <c r="D509" s="3" t="s">
        <v>439</v>
      </c>
      <c r="E509" s="3">
        <v>300</v>
      </c>
      <c r="F509" s="3">
        <v>365</v>
      </c>
      <c r="G509" s="3">
        <v>65</v>
      </c>
      <c r="J509" s="3" t="s">
        <v>10</v>
      </c>
      <c r="K509" s="3">
        <v>4</v>
      </c>
      <c r="V509" s="10"/>
    </row>
    <row r="510" spans="1:22" x14ac:dyDescent="0.25">
      <c r="A510" s="3">
        <v>8540147</v>
      </c>
      <c r="B510" s="2" t="s">
        <v>159</v>
      </c>
      <c r="D510" s="3" t="s">
        <v>439</v>
      </c>
      <c r="E510" s="3">
        <v>365</v>
      </c>
      <c r="F510" s="3">
        <v>400</v>
      </c>
      <c r="G510" s="3">
        <v>35</v>
      </c>
      <c r="J510" s="3" t="s">
        <v>10</v>
      </c>
      <c r="K510" s="3">
        <v>5.0999999999999996</v>
      </c>
      <c r="V510" s="10"/>
    </row>
    <row r="511" spans="1:22" x14ac:dyDescent="0.25">
      <c r="A511" s="3">
        <v>8540147</v>
      </c>
      <c r="B511" s="2" t="s">
        <v>159</v>
      </c>
      <c r="D511" s="3" t="s">
        <v>439</v>
      </c>
      <c r="E511" s="3">
        <v>400</v>
      </c>
      <c r="F511" s="3">
        <v>460</v>
      </c>
      <c r="G511" s="3">
        <v>60</v>
      </c>
      <c r="J511" s="3" t="s">
        <v>10</v>
      </c>
      <c r="K511" s="3">
        <v>9.1999999999999993</v>
      </c>
      <c r="V511" s="10"/>
    </row>
    <row r="512" spans="1:22" x14ac:dyDescent="0.25">
      <c r="A512" s="3">
        <v>8540147</v>
      </c>
      <c r="B512" s="2" t="s">
        <v>159</v>
      </c>
      <c r="D512" s="3" t="s">
        <v>439</v>
      </c>
      <c r="E512" s="3">
        <v>460</v>
      </c>
      <c r="F512" s="3">
        <v>505</v>
      </c>
      <c r="G512" s="3">
        <v>45</v>
      </c>
      <c r="J512" s="3" t="s">
        <v>10</v>
      </c>
      <c r="K512" s="3">
        <v>6.1</v>
      </c>
      <c r="V512" s="10"/>
    </row>
    <row r="513" spans="1:22" x14ac:dyDescent="0.25">
      <c r="A513" s="3">
        <v>8540147</v>
      </c>
      <c r="B513" s="2" t="s">
        <v>159</v>
      </c>
      <c r="D513" s="3" t="s">
        <v>439</v>
      </c>
      <c r="E513" s="3">
        <v>505</v>
      </c>
      <c r="F513" s="3">
        <v>525</v>
      </c>
      <c r="G513" s="3">
        <v>20</v>
      </c>
      <c r="J513" s="3" t="s">
        <v>10</v>
      </c>
      <c r="K513" s="3">
        <v>6.6</v>
      </c>
      <c r="V513" s="10"/>
    </row>
    <row r="514" spans="1:22" x14ac:dyDescent="0.25">
      <c r="A514" s="3">
        <v>8540147</v>
      </c>
      <c r="B514" s="2" t="s">
        <v>159</v>
      </c>
      <c r="D514" s="3" t="s">
        <v>439</v>
      </c>
      <c r="E514" s="3">
        <v>525</v>
      </c>
      <c r="F514" s="3">
        <v>550</v>
      </c>
      <c r="G514" s="3">
        <v>25</v>
      </c>
      <c r="J514" s="3" t="s">
        <v>10</v>
      </c>
      <c r="K514" s="3">
        <v>6.8</v>
      </c>
      <c r="V514" s="10"/>
    </row>
    <row r="515" spans="1:22" ht="25.5" x14ac:dyDescent="0.25">
      <c r="A515" s="3">
        <v>8540148</v>
      </c>
      <c r="B515" s="2" t="s">
        <v>160</v>
      </c>
      <c r="C515" s="3" t="s">
        <v>990</v>
      </c>
      <c r="D515" s="3" t="s">
        <v>439</v>
      </c>
      <c r="E515" s="3">
        <v>0</v>
      </c>
      <c r="F515" s="3">
        <v>180</v>
      </c>
      <c r="G515" s="3">
        <v>180</v>
      </c>
      <c r="H515" s="3">
        <v>560</v>
      </c>
      <c r="I515" s="3">
        <v>557</v>
      </c>
      <c r="J515" s="3" t="s">
        <v>10</v>
      </c>
      <c r="K515" s="3">
        <v>5.4</v>
      </c>
      <c r="L515" s="7" t="s">
        <v>1905</v>
      </c>
      <c r="M515" s="25" t="s">
        <v>1918</v>
      </c>
      <c r="N515" s="8" t="s">
        <v>1196</v>
      </c>
      <c r="V515" s="10"/>
    </row>
    <row r="516" spans="1:22" x14ac:dyDescent="0.25">
      <c r="A516" s="3">
        <v>8540148</v>
      </c>
      <c r="B516" s="2" t="s">
        <v>160</v>
      </c>
      <c r="D516" s="3" t="s">
        <v>439</v>
      </c>
      <c r="E516" s="3">
        <v>180</v>
      </c>
      <c r="F516" s="3">
        <v>245</v>
      </c>
      <c r="G516" s="3">
        <v>65</v>
      </c>
      <c r="J516" s="3" t="s">
        <v>10</v>
      </c>
      <c r="K516" s="3">
        <v>5.9</v>
      </c>
      <c r="V516" s="10"/>
    </row>
    <row r="517" spans="1:22" x14ac:dyDescent="0.25">
      <c r="A517" s="3">
        <v>8540148</v>
      </c>
      <c r="B517" s="2" t="s">
        <v>160</v>
      </c>
      <c r="D517" s="3" t="s">
        <v>439</v>
      </c>
      <c r="E517" s="3">
        <v>245</v>
      </c>
      <c r="F517" s="3">
        <v>285</v>
      </c>
      <c r="G517" s="3">
        <v>40</v>
      </c>
      <c r="J517" s="3" t="s">
        <v>12</v>
      </c>
      <c r="K517" s="3">
        <v>5.9</v>
      </c>
      <c r="V517" s="10"/>
    </row>
    <row r="518" spans="1:22" x14ac:dyDescent="0.25">
      <c r="A518" s="3">
        <v>8540148</v>
      </c>
      <c r="B518" s="2" t="s">
        <v>160</v>
      </c>
      <c r="D518" s="3" t="s">
        <v>439</v>
      </c>
      <c r="E518" s="3">
        <v>285</v>
      </c>
      <c r="F518" s="3">
        <v>560</v>
      </c>
      <c r="G518" s="3">
        <v>275</v>
      </c>
      <c r="J518" s="3" t="s">
        <v>12</v>
      </c>
      <c r="K518" s="3">
        <v>3.7</v>
      </c>
      <c r="V518" s="10"/>
    </row>
    <row r="519" spans="1:22" ht="36" x14ac:dyDescent="0.25">
      <c r="A519" s="3">
        <v>8540149</v>
      </c>
      <c r="B519" s="2" t="s">
        <v>161</v>
      </c>
      <c r="C519" s="3" t="s">
        <v>991</v>
      </c>
      <c r="D519" s="3" t="s">
        <v>439</v>
      </c>
      <c r="E519" s="3">
        <v>0</v>
      </c>
      <c r="F519" s="3">
        <v>30</v>
      </c>
      <c r="G519" s="3">
        <v>30</v>
      </c>
      <c r="H519" s="3">
        <v>290</v>
      </c>
      <c r="I519" s="3">
        <v>342</v>
      </c>
      <c r="J519" s="3" t="s">
        <v>12</v>
      </c>
      <c r="K519" s="3">
        <v>3</v>
      </c>
      <c r="L519" s="7" t="s">
        <v>994</v>
      </c>
      <c r="M519" s="8" t="s">
        <v>1815</v>
      </c>
      <c r="N519" s="8" t="s">
        <v>1247</v>
      </c>
      <c r="O519" s="10">
        <v>50</v>
      </c>
      <c r="P519" s="10">
        <v>3.5</v>
      </c>
      <c r="Q519" s="10">
        <v>4</v>
      </c>
      <c r="S519" s="10">
        <f t="shared" ref="S519:S520" si="123">R519*15</f>
        <v>0</v>
      </c>
      <c r="T519" s="21">
        <v>0.1</v>
      </c>
      <c r="U519" s="14">
        <f t="shared" ref="U519:U520" si="124">ROUNDUP((O519*P519*Q519+S519)*(T519+1),-2)</f>
        <v>800</v>
      </c>
      <c r="V519" s="10">
        <v>2024</v>
      </c>
    </row>
    <row r="520" spans="1:22" ht="27.75" customHeight="1" x14ac:dyDescent="0.25">
      <c r="A520" s="3">
        <v>8540149</v>
      </c>
      <c r="B520" s="2" t="s">
        <v>161</v>
      </c>
      <c r="C520" s="3" t="s">
        <v>993</v>
      </c>
      <c r="D520" s="3" t="s">
        <v>439</v>
      </c>
      <c r="E520" s="3">
        <v>30</v>
      </c>
      <c r="F520" s="3">
        <v>85</v>
      </c>
      <c r="G520" s="3">
        <v>55</v>
      </c>
      <c r="J520" s="3" t="s">
        <v>14</v>
      </c>
      <c r="K520" s="3">
        <v>2.5</v>
      </c>
      <c r="M520" s="8" t="s">
        <v>1816</v>
      </c>
      <c r="N520" s="8" t="s">
        <v>1371</v>
      </c>
      <c r="O520" s="10">
        <v>215</v>
      </c>
      <c r="P520" s="10">
        <v>3</v>
      </c>
      <c r="Q520" s="10">
        <v>4</v>
      </c>
      <c r="S520" s="10">
        <f t="shared" si="123"/>
        <v>0</v>
      </c>
      <c r="T520" s="21">
        <v>0.1</v>
      </c>
      <c r="U520" s="14">
        <f t="shared" si="124"/>
        <v>2900</v>
      </c>
      <c r="V520" s="10">
        <v>2024</v>
      </c>
    </row>
    <row r="521" spans="1:22" x14ac:dyDescent="0.25">
      <c r="A521" s="3">
        <v>8540149</v>
      </c>
      <c r="B521" s="2" t="s">
        <v>161</v>
      </c>
      <c r="D521" s="3" t="s">
        <v>439</v>
      </c>
      <c r="E521" s="3">
        <v>85</v>
      </c>
      <c r="F521" s="3">
        <v>120</v>
      </c>
      <c r="G521" s="3">
        <v>35</v>
      </c>
      <c r="J521" s="3" t="s">
        <v>12</v>
      </c>
      <c r="K521" s="3">
        <v>3.4</v>
      </c>
      <c r="V521" s="10"/>
    </row>
    <row r="522" spans="1:22" x14ac:dyDescent="0.25">
      <c r="A522" s="3">
        <v>8540149</v>
      </c>
      <c r="B522" s="2" t="s">
        <v>161</v>
      </c>
      <c r="D522" s="3" t="s">
        <v>439</v>
      </c>
      <c r="E522" s="3">
        <v>120</v>
      </c>
      <c r="F522" s="3">
        <v>245</v>
      </c>
      <c r="G522" s="3">
        <v>125</v>
      </c>
      <c r="J522" s="3" t="s">
        <v>12</v>
      </c>
      <c r="K522" s="3">
        <v>2.8</v>
      </c>
      <c r="V522" s="10"/>
    </row>
    <row r="523" spans="1:22" x14ac:dyDescent="0.25">
      <c r="A523" s="3">
        <v>8540149</v>
      </c>
      <c r="B523" s="2" t="s">
        <v>161</v>
      </c>
      <c r="D523" s="3" t="s">
        <v>439</v>
      </c>
      <c r="E523" s="3">
        <v>245</v>
      </c>
      <c r="F523" s="3">
        <v>290</v>
      </c>
      <c r="G523" s="3">
        <v>45</v>
      </c>
      <c r="J523" s="3" t="s">
        <v>14</v>
      </c>
      <c r="K523" s="3">
        <v>2.5</v>
      </c>
      <c r="V523" s="10"/>
    </row>
    <row r="524" spans="1:22" ht="51" x14ac:dyDescent="0.25">
      <c r="A524" s="3">
        <v>8540150</v>
      </c>
      <c r="B524" s="2" t="s">
        <v>162</v>
      </c>
      <c r="C524" s="3" t="s">
        <v>997</v>
      </c>
      <c r="D524" s="3" t="s">
        <v>439</v>
      </c>
      <c r="E524" s="3">
        <v>0</v>
      </c>
      <c r="F524" s="3">
        <v>15</v>
      </c>
      <c r="G524" s="3">
        <v>15</v>
      </c>
      <c r="H524" s="3">
        <v>510</v>
      </c>
      <c r="I524" s="3">
        <v>465</v>
      </c>
      <c r="J524" s="3" t="s">
        <v>10</v>
      </c>
      <c r="K524" s="3">
        <v>7.5</v>
      </c>
      <c r="L524" s="7" t="s">
        <v>1838</v>
      </c>
      <c r="M524" s="8" t="s">
        <v>1798</v>
      </c>
      <c r="N524" s="8" t="s">
        <v>1755</v>
      </c>
      <c r="O524" s="10">
        <v>300</v>
      </c>
      <c r="P524" s="10">
        <v>10</v>
      </c>
      <c r="Q524" s="10">
        <v>19</v>
      </c>
      <c r="R524" s="10">
        <v>200</v>
      </c>
      <c r="S524" s="10">
        <f>R524*15</f>
        <v>3000</v>
      </c>
      <c r="T524" s="21">
        <v>0.2</v>
      </c>
      <c r="U524" s="14">
        <f t="shared" ref="U524" si="125">ROUNDUP((O524*P524*Q524+S524)*(T524+1),-2)</f>
        <v>72000</v>
      </c>
      <c r="V524" s="10">
        <v>2021</v>
      </c>
    </row>
    <row r="525" spans="1:22" x14ac:dyDescent="0.25">
      <c r="A525" s="3">
        <v>8540150</v>
      </c>
      <c r="B525" s="2" t="s">
        <v>162</v>
      </c>
      <c r="D525" s="3" t="s">
        <v>439</v>
      </c>
      <c r="E525" s="3">
        <v>15</v>
      </c>
      <c r="F525" s="3">
        <v>145</v>
      </c>
      <c r="G525" s="3">
        <v>130</v>
      </c>
      <c r="J525" s="3" t="s">
        <v>10</v>
      </c>
      <c r="K525" s="3">
        <v>5.7</v>
      </c>
      <c r="V525" s="10"/>
    </row>
    <row r="526" spans="1:22" x14ac:dyDescent="0.25">
      <c r="A526" s="3">
        <v>8540150</v>
      </c>
      <c r="B526" s="2" t="s">
        <v>162</v>
      </c>
      <c r="D526" s="3" t="s">
        <v>439</v>
      </c>
      <c r="E526" s="3">
        <v>145</v>
      </c>
      <c r="F526" s="3">
        <v>200</v>
      </c>
      <c r="G526" s="3">
        <v>55</v>
      </c>
      <c r="J526" s="3" t="s">
        <v>10</v>
      </c>
      <c r="K526" s="3">
        <v>4.4000000000000004</v>
      </c>
      <c r="V526" s="10"/>
    </row>
    <row r="527" spans="1:22" x14ac:dyDescent="0.25">
      <c r="A527" s="3">
        <v>8540150</v>
      </c>
      <c r="B527" s="2" t="s">
        <v>162</v>
      </c>
      <c r="D527" s="3" t="s">
        <v>439</v>
      </c>
      <c r="E527" s="3">
        <v>200</v>
      </c>
      <c r="F527" s="3">
        <v>245</v>
      </c>
      <c r="G527" s="3">
        <v>45</v>
      </c>
      <c r="J527" s="3" t="s">
        <v>10</v>
      </c>
      <c r="K527" s="3">
        <v>8.5</v>
      </c>
      <c r="V527" s="10"/>
    </row>
    <row r="528" spans="1:22" x14ac:dyDescent="0.25">
      <c r="A528" s="3">
        <v>8540150</v>
      </c>
      <c r="B528" s="2" t="s">
        <v>162</v>
      </c>
      <c r="D528" s="3" t="s">
        <v>439</v>
      </c>
      <c r="E528" s="3">
        <v>245</v>
      </c>
      <c r="F528" s="3">
        <v>510</v>
      </c>
      <c r="G528" s="3">
        <v>265</v>
      </c>
      <c r="J528" s="3" t="s">
        <v>10</v>
      </c>
      <c r="K528" s="3">
        <v>13.2</v>
      </c>
      <c r="V528" s="10"/>
    </row>
    <row r="529" spans="1:22" x14ac:dyDescent="0.25">
      <c r="A529" s="3">
        <v>8540151</v>
      </c>
      <c r="B529" s="2" t="s">
        <v>163</v>
      </c>
      <c r="C529" s="3" t="s">
        <v>998</v>
      </c>
      <c r="D529" s="3" t="s">
        <v>439</v>
      </c>
      <c r="E529" s="3">
        <v>0</v>
      </c>
      <c r="F529" s="3">
        <v>25</v>
      </c>
      <c r="G529" s="3">
        <v>25</v>
      </c>
      <c r="H529" s="3">
        <v>95</v>
      </c>
      <c r="I529" s="3">
        <v>95</v>
      </c>
      <c r="J529" s="3" t="s">
        <v>10</v>
      </c>
      <c r="K529" s="3">
        <v>6.8</v>
      </c>
      <c r="L529" s="2" t="s">
        <v>999</v>
      </c>
      <c r="M529" s="8" t="s">
        <v>1453</v>
      </c>
      <c r="N529" s="8" t="s">
        <v>1373</v>
      </c>
      <c r="O529" s="10">
        <v>30</v>
      </c>
      <c r="P529" s="10">
        <v>5</v>
      </c>
      <c r="Q529" s="10">
        <v>2.5</v>
      </c>
      <c r="R529" s="10">
        <v>100</v>
      </c>
      <c r="S529" s="10">
        <f>R529*15</f>
        <v>1500</v>
      </c>
      <c r="T529" s="21">
        <v>0.1</v>
      </c>
      <c r="U529" s="14">
        <f t="shared" ref="U529" si="126">ROUNDUP((O529*P529*Q529+S529)*(T529+1),-2)</f>
        <v>2100</v>
      </c>
      <c r="V529" s="10">
        <v>2022</v>
      </c>
    </row>
    <row r="530" spans="1:22" x14ac:dyDescent="0.25">
      <c r="A530" s="3">
        <v>8540151</v>
      </c>
      <c r="B530" s="2" t="s">
        <v>163</v>
      </c>
      <c r="D530" s="3" t="s">
        <v>439</v>
      </c>
      <c r="E530" s="3">
        <v>25</v>
      </c>
      <c r="F530" s="3">
        <v>55</v>
      </c>
      <c r="G530" s="3">
        <v>30</v>
      </c>
      <c r="J530" s="3" t="s">
        <v>815</v>
      </c>
      <c r="K530" s="3">
        <v>5.6</v>
      </c>
      <c r="V530" s="10"/>
    </row>
    <row r="531" spans="1:22" x14ac:dyDescent="0.25">
      <c r="A531" s="3">
        <v>8540151</v>
      </c>
      <c r="B531" s="2" t="s">
        <v>163</v>
      </c>
      <c r="D531" s="3" t="s">
        <v>439</v>
      </c>
      <c r="E531" s="3">
        <v>55</v>
      </c>
      <c r="F531" s="3">
        <v>95</v>
      </c>
      <c r="G531" s="3">
        <v>40</v>
      </c>
      <c r="J531" s="3" t="s">
        <v>815</v>
      </c>
      <c r="K531" s="3">
        <v>5</v>
      </c>
      <c r="V531" s="10"/>
    </row>
    <row r="532" spans="1:22" x14ac:dyDescent="0.25">
      <c r="A532" s="3">
        <v>8540152</v>
      </c>
      <c r="B532" s="2" t="s">
        <v>164</v>
      </c>
      <c r="C532" s="3" t="s">
        <v>1000</v>
      </c>
      <c r="D532" s="3" t="s">
        <v>439</v>
      </c>
      <c r="E532" s="3">
        <v>0</v>
      </c>
      <c r="F532" s="3">
        <v>40</v>
      </c>
      <c r="G532" s="3">
        <v>40</v>
      </c>
      <c r="H532" s="3">
        <v>240</v>
      </c>
      <c r="I532" s="3">
        <v>235</v>
      </c>
      <c r="J532" s="3" t="s">
        <v>10</v>
      </c>
      <c r="K532" s="3">
        <v>8.6999999999999993</v>
      </c>
      <c r="L532" s="7" t="s">
        <v>1001</v>
      </c>
      <c r="M532" s="8" t="s">
        <v>1248</v>
      </c>
      <c r="N532" s="8" t="s">
        <v>1196</v>
      </c>
      <c r="V532" s="10"/>
    </row>
    <row r="533" spans="1:22" x14ac:dyDescent="0.25">
      <c r="A533" s="3">
        <v>8540152</v>
      </c>
      <c r="B533" s="2" t="s">
        <v>164</v>
      </c>
      <c r="D533" s="3" t="s">
        <v>439</v>
      </c>
      <c r="E533" s="3">
        <v>40</v>
      </c>
      <c r="F533" s="3">
        <v>240</v>
      </c>
      <c r="G533" s="3">
        <v>200</v>
      </c>
      <c r="J533" s="3" t="s">
        <v>10</v>
      </c>
      <c r="K533" s="3">
        <v>6.9</v>
      </c>
      <c r="V533" s="10"/>
    </row>
    <row r="534" spans="1:22" ht="25.5" x14ac:dyDescent="0.25">
      <c r="A534" s="3">
        <v>8540153</v>
      </c>
      <c r="B534" s="2" t="s">
        <v>165</v>
      </c>
      <c r="C534" s="3" t="s">
        <v>1003</v>
      </c>
      <c r="D534" s="3" t="s">
        <v>439</v>
      </c>
      <c r="E534" s="3">
        <v>0</v>
      </c>
      <c r="F534" s="3">
        <v>75</v>
      </c>
      <c r="G534" s="3">
        <v>75</v>
      </c>
      <c r="H534" s="3">
        <v>180</v>
      </c>
      <c r="I534" s="3">
        <v>173</v>
      </c>
      <c r="J534" s="3" t="s">
        <v>13</v>
      </c>
      <c r="K534" s="3">
        <v>4.0999999999999996</v>
      </c>
      <c r="L534" s="2" t="s">
        <v>1002</v>
      </c>
      <c r="M534" s="8" t="s">
        <v>1374</v>
      </c>
      <c r="N534" s="8" t="s">
        <v>1247</v>
      </c>
      <c r="O534" s="10">
        <v>60</v>
      </c>
      <c r="P534" s="10">
        <v>4</v>
      </c>
      <c r="Q534" s="10">
        <v>4</v>
      </c>
      <c r="S534" s="10">
        <f>R534*15</f>
        <v>0</v>
      </c>
      <c r="T534" s="21">
        <v>0.1</v>
      </c>
      <c r="U534" s="14">
        <f t="shared" ref="U534" si="127">ROUNDUP((O534*P534*Q534+S534)*(T534+1),-2)</f>
        <v>1100</v>
      </c>
      <c r="V534" s="10">
        <v>2021</v>
      </c>
    </row>
    <row r="535" spans="1:22" x14ac:dyDescent="0.25">
      <c r="A535" s="3">
        <v>8540153</v>
      </c>
      <c r="B535" s="2" t="s">
        <v>165</v>
      </c>
      <c r="C535" s="3" t="s">
        <v>1004</v>
      </c>
      <c r="D535" s="3" t="s">
        <v>439</v>
      </c>
      <c r="E535" s="3">
        <v>75</v>
      </c>
      <c r="F535" s="3">
        <v>180</v>
      </c>
      <c r="G535" s="3">
        <v>105</v>
      </c>
      <c r="J535" s="3" t="s">
        <v>12</v>
      </c>
      <c r="K535" s="3">
        <v>3.4</v>
      </c>
      <c r="V535" s="10"/>
    </row>
    <row r="536" spans="1:22" x14ac:dyDescent="0.25">
      <c r="A536" s="3">
        <v>8540154</v>
      </c>
      <c r="B536" s="2" t="s">
        <v>166</v>
      </c>
      <c r="C536" s="3" t="s">
        <v>1005</v>
      </c>
      <c r="D536" s="3" t="s">
        <v>439</v>
      </c>
      <c r="E536" s="3">
        <v>0</v>
      </c>
      <c r="F536" s="3">
        <v>135</v>
      </c>
      <c r="G536" s="3">
        <v>135</v>
      </c>
      <c r="H536" s="3">
        <v>135</v>
      </c>
      <c r="I536" s="3">
        <v>135</v>
      </c>
      <c r="J536" s="13" t="s">
        <v>815</v>
      </c>
      <c r="K536" s="3">
        <v>2.5</v>
      </c>
      <c r="L536" s="2" t="s">
        <v>838</v>
      </c>
      <c r="M536" s="8" t="s">
        <v>1375</v>
      </c>
      <c r="N536" s="8" t="s">
        <v>1196</v>
      </c>
      <c r="V536" s="10"/>
    </row>
    <row r="537" spans="1:22" ht="51" x14ac:dyDescent="0.25">
      <c r="A537" s="3">
        <v>8540155</v>
      </c>
      <c r="B537" s="2" t="s">
        <v>167</v>
      </c>
      <c r="C537" s="3" t="s">
        <v>1006</v>
      </c>
      <c r="D537" s="3" t="s">
        <v>439</v>
      </c>
      <c r="E537" s="3">
        <v>0</v>
      </c>
      <c r="F537" s="3">
        <v>65</v>
      </c>
      <c r="G537" s="3">
        <v>65</v>
      </c>
      <c r="H537" s="3">
        <v>260</v>
      </c>
      <c r="I537" s="3">
        <v>260</v>
      </c>
      <c r="J537" s="3" t="s">
        <v>12</v>
      </c>
      <c r="K537" s="3">
        <v>3.5</v>
      </c>
      <c r="L537" s="7" t="s">
        <v>1906</v>
      </c>
      <c r="M537" s="25" t="s">
        <v>1907</v>
      </c>
      <c r="N537" s="8" t="s">
        <v>1196</v>
      </c>
      <c r="V537" s="10"/>
    </row>
    <row r="538" spans="1:22" x14ac:dyDescent="0.25">
      <c r="A538" s="3">
        <v>8540155</v>
      </c>
      <c r="B538" s="2" t="s">
        <v>167</v>
      </c>
      <c r="D538" s="3" t="s">
        <v>439</v>
      </c>
      <c r="E538" s="3">
        <v>65</v>
      </c>
      <c r="F538" s="3">
        <v>150</v>
      </c>
      <c r="G538" s="3">
        <v>85</v>
      </c>
      <c r="J538" s="3" t="s">
        <v>12</v>
      </c>
      <c r="K538" s="3">
        <v>3</v>
      </c>
      <c r="V538" s="10"/>
    </row>
    <row r="539" spans="1:22" x14ac:dyDescent="0.25">
      <c r="A539" s="3">
        <v>8540155</v>
      </c>
      <c r="B539" s="2" t="s">
        <v>167</v>
      </c>
      <c r="D539" s="3" t="s">
        <v>439</v>
      </c>
      <c r="E539" s="3">
        <v>150</v>
      </c>
      <c r="F539" s="3">
        <v>200</v>
      </c>
      <c r="G539" s="3">
        <v>50</v>
      </c>
      <c r="J539" s="3" t="s">
        <v>12</v>
      </c>
      <c r="K539" s="3">
        <v>3.3</v>
      </c>
      <c r="V539" s="10"/>
    </row>
    <row r="540" spans="1:22" x14ac:dyDescent="0.25">
      <c r="A540" s="3">
        <v>8540155</v>
      </c>
      <c r="B540" s="2" t="s">
        <v>167</v>
      </c>
      <c r="D540" s="3" t="s">
        <v>439</v>
      </c>
      <c r="E540" s="3">
        <v>200</v>
      </c>
      <c r="F540" s="3">
        <v>260</v>
      </c>
      <c r="G540" s="3">
        <v>60</v>
      </c>
      <c r="J540" s="3" t="s">
        <v>12</v>
      </c>
      <c r="K540" s="3">
        <v>3</v>
      </c>
      <c r="V540" s="10"/>
    </row>
    <row r="541" spans="1:22" ht="25.5" x14ac:dyDescent="0.25">
      <c r="A541" s="3">
        <v>8540156</v>
      </c>
      <c r="B541" s="2" t="s">
        <v>168</v>
      </c>
      <c r="C541" s="3" t="s">
        <v>1007</v>
      </c>
      <c r="D541" s="3" t="s">
        <v>439</v>
      </c>
      <c r="E541" s="3">
        <v>0</v>
      </c>
      <c r="F541" s="3">
        <v>200</v>
      </c>
      <c r="G541" s="3">
        <v>200</v>
      </c>
      <c r="H541" s="3">
        <v>1170</v>
      </c>
      <c r="I541" s="3">
        <v>1180</v>
      </c>
      <c r="J541" s="3" t="s">
        <v>10</v>
      </c>
      <c r="K541" s="3">
        <v>4.7</v>
      </c>
      <c r="L541" s="2" t="s">
        <v>1908</v>
      </c>
      <c r="M541" s="8" t="s">
        <v>1909</v>
      </c>
      <c r="N541" s="8" t="s">
        <v>1376</v>
      </c>
      <c r="O541" s="10">
        <v>290</v>
      </c>
      <c r="P541" s="10">
        <v>5</v>
      </c>
      <c r="Q541" s="10">
        <v>3</v>
      </c>
      <c r="R541" s="10">
        <v>100</v>
      </c>
      <c r="S541" s="10">
        <f>R541*15</f>
        <v>1500</v>
      </c>
      <c r="T541" s="21">
        <v>0.1</v>
      </c>
      <c r="U541" s="14">
        <f t="shared" ref="U541" si="128">ROUNDUP((O541*P541*Q541+S541)*(T541+1),-2)</f>
        <v>6500</v>
      </c>
      <c r="V541" s="10">
        <v>2021</v>
      </c>
    </row>
    <row r="542" spans="1:22" x14ac:dyDescent="0.25">
      <c r="A542" s="3">
        <v>8540156</v>
      </c>
      <c r="B542" s="2" t="s">
        <v>168</v>
      </c>
      <c r="C542" s="3" t="s">
        <v>1008</v>
      </c>
      <c r="D542" s="3" t="s">
        <v>439</v>
      </c>
      <c r="E542" s="3">
        <v>200</v>
      </c>
      <c r="F542" s="3">
        <v>290</v>
      </c>
      <c r="G542" s="3">
        <v>90</v>
      </c>
      <c r="J542" s="3" t="s">
        <v>10</v>
      </c>
      <c r="K542" s="3">
        <v>5.5</v>
      </c>
      <c r="V542" s="10"/>
    </row>
    <row r="543" spans="1:22" x14ac:dyDescent="0.25">
      <c r="A543" s="3">
        <v>8540156</v>
      </c>
      <c r="B543" s="2" t="s">
        <v>168</v>
      </c>
      <c r="D543" s="3" t="s">
        <v>439</v>
      </c>
      <c r="E543" s="3">
        <v>290</v>
      </c>
      <c r="F543" s="3">
        <v>360</v>
      </c>
      <c r="G543" s="3">
        <v>70</v>
      </c>
      <c r="J543" s="3" t="s">
        <v>10</v>
      </c>
      <c r="K543" s="3">
        <v>4.0999999999999996</v>
      </c>
      <c r="V543" s="10"/>
    </row>
    <row r="544" spans="1:22" x14ac:dyDescent="0.25">
      <c r="A544" s="3">
        <v>8540156</v>
      </c>
      <c r="B544" s="2" t="s">
        <v>168</v>
      </c>
      <c r="D544" s="3" t="s">
        <v>439</v>
      </c>
      <c r="E544" s="3">
        <v>360</v>
      </c>
      <c r="F544" s="3">
        <v>400</v>
      </c>
      <c r="G544" s="3">
        <v>40</v>
      </c>
      <c r="J544" s="3" t="s">
        <v>10</v>
      </c>
      <c r="K544" s="3">
        <v>5.7</v>
      </c>
      <c r="V544" s="10"/>
    </row>
    <row r="545" spans="1:22" x14ac:dyDescent="0.25">
      <c r="A545" s="3">
        <v>8540156</v>
      </c>
      <c r="B545" s="2" t="s">
        <v>168</v>
      </c>
      <c r="D545" s="3" t="s">
        <v>439</v>
      </c>
      <c r="E545" s="3">
        <v>400</v>
      </c>
      <c r="F545" s="3">
        <v>500</v>
      </c>
      <c r="G545" s="3">
        <v>100</v>
      </c>
      <c r="J545" s="3" t="s">
        <v>10</v>
      </c>
      <c r="K545" s="3">
        <v>4.5</v>
      </c>
      <c r="V545" s="10"/>
    </row>
    <row r="546" spans="1:22" x14ac:dyDescent="0.25">
      <c r="A546" s="3">
        <v>8540156</v>
      </c>
      <c r="B546" s="2" t="s">
        <v>168</v>
      </c>
      <c r="D546" s="3" t="s">
        <v>439</v>
      </c>
      <c r="E546" s="3">
        <v>500</v>
      </c>
      <c r="F546" s="3">
        <v>615</v>
      </c>
      <c r="G546" s="3">
        <v>115</v>
      </c>
      <c r="J546" s="3" t="s">
        <v>10</v>
      </c>
      <c r="K546" s="3">
        <v>4.3</v>
      </c>
      <c r="V546" s="10"/>
    </row>
    <row r="547" spans="1:22" x14ac:dyDescent="0.25">
      <c r="A547" s="3">
        <v>8540156</v>
      </c>
      <c r="B547" s="2" t="s">
        <v>168</v>
      </c>
      <c r="D547" s="3" t="s">
        <v>439</v>
      </c>
      <c r="E547" s="3">
        <v>615</v>
      </c>
      <c r="F547" s="3">
        <v>1030</v>
      </c>
      <c r="G547" s="3">
        <v>415</v>
      </c>
      <c r="J547" s="3" t="s">
        <v>10</v>
      </c>
      <c r="K547" s="3">
        <v>4.7</v>
      </c>
      <c r="V547" s="10"/>
    </row>
    <row r="548" spans="1:22" x14ac:dyDescent="0.25">
      <c r="A548" s="3">
        <v>8540156</v>
      </c>
      <c r="B548" s="2" t="s">
        <v>168</v>
      </c>
      <c r="D548" s="3" t="s">
        <v>439</v>
      </c>
      <c r="E548" s="3">
        <v>1030</v>
      </c>
      <c r="F548" s="3">
        <v>1170</v>
      </c>
      <c r="G548" s="3">
        <v>140</v>
      </c>
      <c r="J548" s="3" t="s">
        <v>10</v>
      </c>
      <c r="K548" s="3">
        <v>5.6</v>
      </c>
      <c r="V548" s="10"/>
    </row>
    <row r="549" spans="1:22" ht="51" x14ac:dyDescent="0.25">
      <c r="A549" s="3">
        <v>8540157</v>
      </c>
      <c r="B549" s="2" t="s">
        <v>169</v>
      </c>
      <c r="C549" s="3" t="s">
        <v>1009</v>
      </c>
      <c r="D549" s="3" t="s">
        <v>439</v>
      </c>
      <c r="E549" s="3">
        <v>0</v>
      </c>
      <c r="F549" s="3">
        <v>655</v>
      </c>
      <c r="G549" s="3">
        <v>655</v>
      </c>
      <c r="H549" s="3">
        <v>670</v>
      </c>
      <c r="I549" s="3">
        <v>670</v>
      </c>
      <c r="J549" s="3" t="s">
        <v>12</v>
      </c>
      <c r="K549" s="3">
        <v>3.6</v>
      </c>
      <c r="L549" s="7" t="s">
        <v>1911</v>
      </c>
      <c r="M549" s="8" t="s">
        <v>1910</v>
      </c>
      <c r="N549" s="8" t="s">
        <v>1196</v>
      </c>
      <c r="V549" s="10"/>
    </row>
    <row r="550" spans="1:22" x14ac:dyDescent="0.25">
      <c r="A550" s="3">
        <v>8540157</v>
      </c>
      <c r="B550" s="2" t="s">
        <v>169</v>
      </c>
      <c r="D550" s="3" t="s">
        <v>439</v>
      </c>
      <c r="E550" s="3">
        <v>655</v>
      </c>
      <c r="F550" s="3">
        <v>670</v>
      </c>
      <c r="G550" s="3">
        <v>15</v>
      </c>
      <c r="J550" s="3" t="s">
        <v>12</v>
      </c>
      <c r="K550" s="3">
        <v>3</v>
      </c>
      <c r="V550" s="10"/>
    </row>
    <row r="551" spans="1:22" ht="25.5" x14ac:dyDescent="0.25">
      <c r="A551" s="3">
        <v>8540158</v>
      </c>
      <c r="B551" s="2" t="s">
        <v>170</v>
      </c>
      <c r="C551" s="3" t="s">
        <v>1013</v>
      </c>
      <c r="D551" s="3" t="s">
        <v>439</v>
      </c>
      <c r="E551" s="3">
        <v>0</v>
      </c>
      <c r="F551" s="3">
        <v>30</v>
      </c>
      <c r="G551" s="3">
        <v>30</v>
      </c>
      <c r="H551" s="3">
        <v>255</v>
      </c>
      <c r="I551" s="3">
        <v>255</v>
      </c>
      <c r="J551" s="3" t="s">
        <v>10</v>
      </c>
      <c r="K551" s="3">
        <v>7.3</v>
      </c>
      <c r="L551" s="7" t="s">
        <v>1014</v>
      </c>
      <c r="M551" s="8" t="s">
        <v>1377</v>
      </c>
      <c r="N551" s="8" t="s">
        <v>1378</v>
      </c>
      <c r="O551" s="10">
        <v>150</v>
      </c>
      <c r="P551" s="10">
        <v>6</v>
      </c>
      <c r="Q551" s="10">
        <v>3.5</v>
      </c>
      <c r="R551" s="10">
        <v>200</v>
      </c>
      <c r="S551" s="10">
        <f>R551*15</f>
        <v>3000</v>
      </c>
      <c r="T551" s="21">
        <v>0.1</v>
      </c>
      <c r="U551" s="14">
        <f t="shared" ref="U551" si="129">ROUNDUP((O551*P551*Q551+S551)*(T551+1),-2)</f>
        <v>6800</v>
      </c>
      <c r="V551" s="20">
        <v>2023</v>
      </c>
    </row>
    <row r="552" spans="1:22" x14ac:dyDescent="0.25">
      <c r="A552" s="3">
        <v>8540158</v>
      </c>
      <c r="B552" s="2" t="s">
        <v>170</v>
      </c>
      <c r="D552" s="3" t="s">
        <v>439</v>
      </c>
      <c r="E552" s="3">
        <v>30</v>
      </c>
      <c r="F552" s="3">
        <v>105</v>
      </c>
      <c r="G552" s="3">
        <v>75</v>
      </c>
      <c r="J552" s="3" t="s">
        <v>10</v>
      </c>
      <c r="K552" s="3">
        <v>4.4000000000000004</v>
      </c>
      <c r="V552" s="10"/>
    </row>
    <row r="553" spans="1:22" x14ac:dyDescent="0.25">
      <c r="A553" s="3">
        <v>8540158</v>
      </c>
      <c r="B553" s="2" t="s">
        <v>170</v>
      </c>
      <c r="D553" s="3" t="s">
        <v>439</v>
      </c>
      <c r="E553" s="3">
        <v>105</v>
      </c>
      <c r="F553" s="3">
        <v>160</v>
      </c>
      <c r="G553" s="3">
        <v>55</v>
      </c>
      <c r="J553" s="3" t="s">
        <v>10</v>
      </c>
      <c r="K553" s="3">
        <v>10.5</v>
      </c>
      <c r="V553" s="10"/>
    </row>
    <row r="554" spans="1:22" x14ac:dyDescent="0.25">
      <c r="A554" s="3">
        <v>8540158</v>
      </c>
      <c r="B554" s="2" t="s">
        <v>170</v>
      </c>
      <c r="D554" s="3" t="s">
        <v>439</v>
      </c>
      <c r="E554" s="3">
        <v>160</v>
      </c>
      <c r="F554" s="3">
        <v>205</v>
      </c>
      <c r="G554" s="3">
        <v>45</v>
      </c>
      <c r="J554" s="3" t="s">
        <v>10</v>
      </c>
      <c r="K554" s="3">
        <v>5.9</v>
      </c>
      <c r="V554" s="10"/>
    </row>
    <row r="555" spans="1:22" x14ac:dyDescent="0.25">
      <c r="A555" s="3">
        <v>8540158</v>
      </c>
      <c r="B555" s="2" t="s">
        <v>170</v>
      </c>
      <c r="D555" s="3" t="s">
        <v>439</v>
      </c>
      <c r="E555" s="3">
        <v>205</v>
      </c>
      <c r="F555" s="3">
        <v>255</v>
      </c>
      <c r="G555" s="3">
        <v>50</v>
      </c>
      <c r="J555" s="3" t="s">
        <v>10</v>
      </c>
      <c r="K555" s="3">
        <v>11.4</v>
      </c>
      <c r="V555" s="10"/>
    </row>
    <row r="556" spans="1:22" x14ac:dyDescent="0.25">
      <c r="A556" s="3">
        <v>8540159</v>
      </c>
      <c r="B556" s="2" t="s">
        <v>171</v>
      </c>
      <c r="C556" s="3" t="s">
        <v>1015</v>
      </c>
      <c r="D556" s="3" t="s">
        <v>439</v>
      </c>
      <c r="E556" s="3">
        <v>0</v>
      </c>
      <c r="F556" s="3">
        <v>115</v>
      </c>
      <c r="G556" s="3">
        <v>115</v>
      </c>
      <c r="H556" s="3">
        <v>445</v>
      </c>
      <c r="I556" s="3">
        <v>463</v>
      </c>
      <c r="J556" s="3" t="s">
        <v>814</v>
      </c>
      <c r="K556" s="3">
        <v>5.3</v>
      </c>
      <c r="L556" s="2" t="s">
        <v>824</v>
      </c>
      <c r="M556" s="8" t="s">
        <v>1379</v>
      </c>
      <c r="N556" s="8" t="s">
        <v>1380</v>
      </c>
      <c r="O556" s="10">
        <v>450</v>
      </c>
      <c r="P556" s="10">
        <v>5</v>
      </c>
      <c r="Q556" s="10">
        <v>2.5</v>
      </c>
      <c r="R556" s="10">
        <v>150</v>
      </c>
      <c r="S556" s="10">
        <f>R556*15</f>
        <v>2250</v>
      </c>
      <c r="T556" s="21">
        <v>0.1</v>
      </c>
      <c r="U556" s="14">
        <f t="shared" ref="U556" si="130">ROUNDUP((O556*P556*Q556+S556)*(T556+1),-2)</f>
        <v>8700</v>
      </c>
      <c r="V556" s="10">
        <v>2022</v>
      </c>
    </row>
    <row r="557" spans="1:22" x14ac:dyDescent="0.25">
      <c r="A557" s="3">
        <v>8540159</v>
      </c>
      <c r="B557" s="2" t="s">
        <v>171</v>
      </c>
      <c r="D557" s="3" t="s">
        <v>439</v>
      </c>
      <c r="E557" s="3">
        <v>115</v>
      </c>
      <c r="F557" s="3">
        <v>315</v>
      </c>
      <c r="G557" s="3">
        <v>200</v>
      </c>
      <c r="J557" s="3" t="s">
        <v>814</v>
      </c>
      <c r="K557" s="3">
        <v>4.2</v>
      </c>
      <c r="V557" s="10"/>
    </row>
    <row r="558" spans="1:22" x14ac:dyDescent="0.25">
      <c r="A558" s="3">
        <v>8540159</v>
      </c>
      <c r="B558" s="2" t="s">
        <v>171</v>
      </c>
      <c r="D558" s="3" t="s">
        <v>439</v>
      </c>
      <c r="E558" s="3">
        <v>315</v>
      </c>
      <c r="F558" s="3">
        <v>445</v>
      </c>
      <c r="G558" s="3">
        <v>130</v>
      </c>
      <c r="J558" s="3" t="s">
        <v>814</v>
      </c>
      <c r="K558" s="3">
        <v>5.0999999999999996</v>
      </c>
      <c r="V558" s="10"/>
    </row>
    <row r="559" spans="1:22" ht="25.5" x14ac:dyDescent="0.25">
      <c r="A559" s="3">
        <v>8540160</v>
      </c>
      <c r="B559" s="2" t="s">
        <v>172</v>
      </c>
      <c r="C559" s="3" t="s">
        <v>1016</v>
      </c>
      <c r="D559" s="3" t="s">
        <v>439</v>
      </c>
      <c r="E559" s="3">
        <v>0</v>
      </c>
      <c r="F559" s="3">
        <v>200</v>
      </c>
      <c r="G559" s="3">
        <v>200</v>
      </c>
      <c r="H559" s="3">
        <v>755</v>
      </c>
      <c r="I559" s="3">
        <v>750</v>
      </c>
      <c r="J559" s="3" t="s">
        <v>13</v>
      </c>
      <c r="K559" s="3">
        <v>6</v>
      </c>
      <c r="L559" s="2" t="s">
        <v>1017</v>
      </c>
      <c r="M559" s="8" t="s">
        <v>1382</v>
      </c>
      <c r="N559" s="8" t="s">
        <v>1754</v>
      </c>
      <c r="O559" s="10">
        <v>650</v>
      </c>
      <c r="P559" s="10">
        <v>6</v>
      </c>
      <c r="Q559" s="10">
        <v>19</v>
      </c>
      <c r="R559" s="10">
        <v>100</v>
      </c>
      <c r="S559" s="10">
        <f>R559*15</f>
        <v>1500</v>
      </c>
      <c r="T559" s="21">
        <v>0.1</v>
      </c>
      <c r="U559" s="14">
        <f t="shared" ref="U559" si="131">ROUNDUP((O559*P559*Q559+S559)*(T559+1),-2)</f>
        <v>83200</v>
      </c>
      <c r="V559" s="10">
        <v>2022</v>
      </c>
    </row>
    <row r="560" spans="1:22" x14ac:dyDescent="0.25">
      <c r="A560" s="3">
        <v>8540160</v>
      </c>
      <c r="B560" s="2" t="s">
        <v>172</v>
      </c>
      <c r="D560" s="3" t="s">
        <v>439</v>
      </c>
      <c r="E560" s="3">
        <v>200</v>
      </c>
      <c r="F560" s="3">
        <v>255</v>
      </c>
      <c r="G560" s="3">
        <v>55</v>
      </c>
      <c r="J560" s="3" t="s">
        <v>13</v>
      </c>
      <c r="K560" s="3">
        <v>4</v>
      </c>
      <c r="M560" s="8" t="s">
        <v>1383</v>
      </c>
      <c r="V560" s="10"/>
    </row>
    <row r="561" spans="1:22" x14ac:dyDescent="0.25">
      <c r="A561" s="3">
        <v>8540160</v>
      </c>
      <c r="B561" s="2" t="s">
        <v>172</v>
      </c>
      <c r="D561" s="3" t="s">
        <v>439</v>
      </c>
      <c r="E561" s="3">
        <v>255</v>
      </c>
      <c r="F561" s="3">
        <v>550</v>
      </c>
      <c r="G561" s="3">
        <v>295</v>
      </c>
      <c r="J561" s="3" t="s">
        <v>13</v>
      </c>
      <c r="K561" s="3">
        <v>6</v>
      </c>
      <c r="V561" s="10"/>
    </row>
    <row r="562" spans="1:22" x14ac:dyDescent="0.25">
      <c r="A562" s="3">
        <v>8540160</v>
      </c>
      <c r="B562" s="2" t="s">
        <v>172</v>
      </c>
      <c r="D562" s="3" t="s">
        <v>439</v>
      </c>
      <c r="E562" s="3">
        <v>550</v>
      </c>
      <c r="F562" s="3">
        <v>580</v>
      </c>
      <c r="G562" s="3">
        <v>30</v>
      </c>
      <c r="J562" s="3" t="s">
        <v>13</v>
      </c>
      <c r="K562" s="3">
        <v>3.5</v>
      </c>
      <c r="V562" s="10"/>
    </row>
    <row r="563" spans="1:22" x14ac:dyDescent="0.25">
      <c r="A563" s="3">
        <v>8540160</v>
      </c>
      <c r="B563" s="2" t="s">
        <v>172</v>
      </c>
      <c r="D563" s="3" t="s">
        <v>439</v>
      </c>
      <c r="E563" s="3">
        <v>580</v>
      </c>
      <c r="F563" s="3">
        <v>755</v>
      </c>
      <c r="G563" s="3">
        <v>175</v>
      </c>
      <c r="J563" s="3" t="s">
        <v>13</v>
      </c>
      <c r="K563" s="3">
        <v>6</v>
      </c>
      <c r="V563" s="10"/>
    </row>
    <row r="564" spans="1:22" ht="25.5" x14ac:dyDescent="0.25">
      <c r="A564" s="3">
        <v>8540161</v>
      </c>
      <c r="B564" s="2" t="s">
        <v>173</v>
      </c>
      <c r="C564" s="3" t="s">
        <v>1020</v>
      </c>
      <c r="D564" s="3" t="s">
        <v>439</v>
      </c>
      <c r="E564" s="3">
        <v>0</v>
      </c>
      <c r="F564" s="3">
        <v>155</v>
      </c>
      <c r="G564" s="3">
        <v>155</v>
      </c>
      <c r="H564" s="3">
        <v>155</v>
      </c>
      <c r="I564" s="3">
        <v>155</v>
      </c>
      <c r="J564" s="3" t="s">
        <v>14</v>
      </c>
      <c r="K564" s="3">
        <v>2.5</v>
      </c>
      <c r="L564" s="2" t="s">
        <v>925</v>
      </c>
      <c r="M564" s="8" t="s">
        <v>1385</v>
      </c>
      <c r="N564" s="8" t="s">
        <v>1247</v>
      </c>
      <c r="O564" s="10">
        <v>60</v>
      </c>
      <c r="P564" s="10">
        <v>3</v>
      </c>
      <c r="Q564" s="10">
        <v>4</v>
      </c>
      <c r="S564" s="10">
        <f>R564*15</f>
        <v>0</v>
      </c>
      <c r="T564" s="21">
        <v>0.1</v>
      </c>
      <c r="U564" s="14">
        <f t="shared" ref="U564" si="132">ROUNDUP((O564*P564*Q564+S564)*(T564+1),-2)</f>
        <v>800</v>
      </c>
      <c r="V564" s="10">
        <v>2024</v>
      </c>
    </row>
    <row r="565" spans="1:22" x14ac:dyDescent="0.25">
      <c r="A565" s="3">
        <v>8540162</v>
      </c>
      <c r="B565" s="2" t="s">
        <v>174</v>
      </c>
      <c r="C565" s="3" t="s">
        <v>1021</v>
      </c>
      <c r="D565" s="3" t="s">
        <v>439</v>
      </c>
      <c r="E565" s="3">
        <v>0</v>
      </c>
      <c r="F565" s="3">
        <v>150</v>
      </c>
      <c r="G565" s="3">
        <v>150</v>
      </c>
      <c r="H565" s="3">
        <v>150</v>
      </c>
      <c r="I565" s="3">
        <v>150</v>
      </c>
      <c r="J565" s="3" t="s">
        <v>12</v>
      </c>
      <c r="K565" s="3">
        <v>2.8</v>
      </c>
      <c r="L565" s="2" t="s">
        <v>1022</v>
      </c>
      <c r="M565" s="8" t="s">
        <v>1386</v>
      </c>
      <c r="N565" s="8" t="s">
        <v>1196</v>
      </c>
      <c r="V565" s="10"/>
    </row>
    <row r="566" spans="1:22" ht="38.25" x14ac:dyDescent="0.25">
      <c r="A566" s="3">
        <v>8540163</v>
      </c>
      <c r="B566" s="2" t="s">
        <v>175</v>
      </c>
      <c r="C566" s="3" t="s">
        <v>1023</v>
      </c>
      <c r="D566" s="3" t="s">
        <v>439</v>
      </c>
      <c r="E566" s="3">
        <v>0</v>
      </c>
      <c r="F566" s="3">
        <v>60</v>
      </c>
      <c r="G566" s="3">
        <v>60</v>
      </c>
      <c r="H566" s="3">
        <v>1288</v>
      </c>
      <c r="I566" s="3">
        <v>1210</v>
      </c>
      <c r="J566" s="3" t="s">
        <v>10</v>
      </c>
      <c r="K566" s="3">
        <v>8.4</v>
      </c>
      <c r="L566" s="7" t="s">
        <v>1024</v>
      </c>
      <c r="M566" s="8" t="s">
        <v>1387</v>
      </c>
      <c r="N566" s="8" t="s">
        <v>1196</v>
      </c>
      <c r="V566" s="10"/>
    </row>
    <row r="567" spans="1:22" x14ac:dyDescent="0.25">
      <c r="A567" s="3">
        <v>8540163</v>
      </c>
      <c r="B567" s="2" t="s">
        <v>175</v>
      </c>
      <c r="D567" s="3" t="s">
        <v>439</v>
      </c>
      <c r="E567" s="3">
        <v>60</v>
      </c>
      <c r="F567" s="3">
        <v>260</v>
      </c>
      <c r="G567" s="3">
        <v>200</v>
      </c>
      <c r="J567" s="3" t="s">
        <v>10</v>
      </c>
      <c r="K567" s="3">
        <v>7.5</v>
      </c>
      <c r="V567" s="10"/>
    </row>
    <row r="568" spans="1:22" x14ac:dyDescent="0.25">
      <c r="A568" s="3">
        <v>8540163</v>
      </c>
      <c r="B568" s="2" t="s">
        <v>175</v>
      </c>
      <c r="D568" s="3" t="s">
        <v>439</v>
      </c>
      <c r="E568" s="3">
        <v>260</v>
      </c>
      <c r="F568" s="3">
        <v>385</v>
      </c>
      <c r="G568" s="3">
        <v>125</v>
      </c>
      <c r="J568" s="3" t="s">
        <v>10</v>
      </c>
      <c r="K568" s="3">
        <v>6.9</v>
      </c>
      <c r="V568" s="10"/>
    </row>
    <row r="569" spans="1:22" x14ac:dyDescent="0.25">
      <c r="A569" s="3">
        <v>8540163</v>
      </c>
      <c r="B569" s="2" t="s">
        <v>175</v>
      </c>
      <c r="D569" s="3" t="s">
        <v>439</v>
      </c>
      <c r="E569" s="3">
        <v>385</v>
      </c>
      <c r="F569" s="3">
        <v>450</v>
      </c>
      <c r="G569" s="3">
        <v>65</v>
      </c>
      <c r="J569" s="3" t="s">
        <v>10</v>
      </c>
      <c r="K569" s="3">
        <v>6.2</v>
      </c>
      <c r="V569" s="10"/>
    </row>
    <row r="570" spans="1:22" x14ac:dyDescent="0.25">
      <c r="A570" s="3">
        <v>8540163</v>
      </c>
      <c r="B570" s="2" t="s">
        <v>175</v>
      </c>
      <c r="D570" s="3" t="s">
        <v>439</v>
      </c>
      <c r="E570" s="3">
        <v>450</v>
      </c>
      <c r="F570" s="3">
        <v>500</v>
      </c>
      <c r="G570" s="3">
        <v>50</v>
      </c>
      <c r="J570" s="3" t="s">
        <v>10</v>
      </c>
      <c r="K570" s="3">
        <v>5</v>
      </c>
      <c r="V570" s="10"/>
    </row>
    <row r="571" spans="1:22" x14ac:dyDescent="0.25">
      <c r="A571" s="3">
        <v>8540163</v>
      </c>
      <c r="B571" s="2" t="s">
        <v>175</v>
      </c>
      <c r="D571" s="3" t="s">
        <v>439</v>
      </c>
      <c r="E571" s="3">
        <v>500</v>
      </c>
      <c r="F571" s="3">
        <v>560</v>
      </c>
      <c r="G571" s="3">
        <v>60</v>
      </c>
      <c r="J571" s="3" t="s">
        <v>10</v>
      </c>
      <c r="K571" s="3">
        <v>5.5</v>
      </c>
      <c r="V571" s="10"/>
    </row>
    <row r="572" spans="1:22" x14ac:dyDescent="0.25">
      <c r="A572" s="3">
        <v>8540163</v>
      </c>
      <c r="B572" s="2" t="s">
        <v>175</v>
      </c>
      <c r="D572" s="3" t="s">
        <v>439</v>
      </c>
      <c r="E572" s="3">
        <v>560</v>
      </c>
      <c r="F572" s="3">
        <v>660</v>
      </c>
      <c r="G572" s="3">
        <v>100</v>
      </c>
      <c r="J572" s="3" t="s">
        <v>10</v>
      </c>
      <c r="K572" s="3">
        <v>5.9</v>
      </c>
      <c r="V572" s="10"/>
    </row>
    <row r="573" spans="1:22" x14ac:dyDescent="0.25">
      <c r="A573" s="3">
        <v>8540163</v>
      </c>
      <c r="B573" s="2" t="s">
        <v>175</v>
      </c>
      <c r="D573" s="3" t="s">
        <v>439</v>
      </c>
      <c r="E573" s="3">
        <v>660</v>
      </c>
      <c r="F573" s="3">
        <v>710</v>
      </c>
      <c r="G573" s="3">
        <v>50</v>
      </c>
      <c r="J573" s="3" t="s">
        <v>10</v>
      </c>
      <c r="K573" s="3">
        <v>6.5</v>
      </c>
      <c r="V573" s="10"/>
    </row>
    <row r="574" spans="1:22" x14ac:dyDescent="0.25">
      <c r="A574" s="3">
        <v>8540163</v>
      </c>
      <c r="B574" s="2" t="s">
        <v>175</v>
      </c>
      <c r="D574" s="3" t="s">
        <v>439</v>
      </c>
      <c r="E574" s="3">
        <v>710</v>
      </c>
      <c r="F574" s="3">
        <v>890</v>
      </c>
      <c r="G574" s="3">
        <v>180</v>
      </c>
      <c r="J574" s="3" t="s">
        <v>10</v>
      </c>
      <c r="K574" s="3">
        <v>7.4</v>
      </c>
      <c r="V574" s="10"/>
    </row>
    <row r="575" spans="1:22" x14ac:dyDescent="0.25">
      <c r="A575" s="3">
        <v>8540163</v>
      </c>
      <c r="B575" s="2" t="s">
        <v>175</v>
      </c>
      <c r="D575" s="3" t="s">
        <v>439</v>
      </c>
      <c r="E575" s="3">
        <v>890</v>
      </c>
      <c r="F575" s="3">
        <v>1050</v>
      </c>
      <c r="G575" s="3">
        <v>160</v>
      </c>
      <c r="J575" s="3" t="s">
        <v>10</v>
      </c>
      <c r="K575" s="3">
        <v>6.8</v>
      </c>
      <c r="V575" s="10"/>
    </row>
    <row r="576" spans="1:22" x14ac:dyDescent="0.25">
      <c r="A576" s="3">
        <v>8540163</v>
      </c>
      <c r="B576" s="2" t="s">
        <v>175</v>
      </c>
      <c r="D576" s="3" t="s">
        <v>439</v>
      </c>
      <c r="E576" s="3">
        <v>1050</v>
      </c>
      <c r="F576" s="3">
        <v>1090</v>
      </c>
      <c r="G576" s="3">
        <v>40</v>
      </c>
      <c r="J576" s="3" t="s">
        <v>10</v>
      </c>
      <c r="K576" s="3">
        <v>7.1</v>
      </c>
      <c r="V576" s="10"/>
    </row>
    <row r="577" spans="1:22" x14ac:dyDescent="0.25">
      <c r="A577" s="3">
        <v>8540163</v>
      </c>
      <c r="B577" s="2" t="s">
        <v>175</v>
      </c>
      <c r="D577" s="3" t="s">
        <v>439</v>
      </c>
      <c r="E577" s="3">
        <v>1090</v>
      </c>
      <c r="F577" s="3">
        <v>1160</v>
      </c>
      <c r="G577" s="3">
        <v>70</v>
      </c>
      <c r="J577" s="3" t="s">
        <v>10</v>
      </c>
      <c r="K577" s="3">
        <v>12.3</v>
      </c>
      <c r="V577" s="10"/>
    </row>
    <row r="578" spans="1:22" x14ac:dyDescent="0.25">
      <c r="A578" s="3">
        <v>8540163</v>
      </c>
      <c r="B578" s="2" t="s">
        <v>175</v>
      </c>
      <c r="D578" s="3" t="s">
        <v>439</v>
      </c>
      <c r="E578" s="3">
        <v>1160</v>
      </c>
      <c r="F578" s="3">
        <v>1250</v>
      </c>
      <c r="G578" s="3">
        <v>90</v>
      </c>
      <c r="J578" s="3" t="s">
        <v>10</v>
      </c>
      <c r="K578" s="3">
        <v>14.4</v>
      </c>
      <c r="V578" s="10"/>
    </row>
    <row r="579" spans="1:22" x14ac:dyDescent="0.25">
      <c r="A579" s="3">
        <v>8540163</v>
      </c>
      <c r="B579" s="2" t="s">
        <v>175</v>
      </c>
      <c r="D579" s="3" t="s">
        <v>439</v>
      </c>
      <c r="E579" s="3">
        <v>1250</v>
      </c>
      <c r="F579" s="3">
        <v>1288</v>
      </c>
      <c r="G579" s="3">
        <v>38</v>
      </c>
      <c r="J579" s="3" t="s">
        <v>10</v>
      </c>
      <c r="K579" s="3">
        <v>23.5</v>
      </c>
      <c r="V579" s="10"/>
    </row>
    <row r="580" spans="1:22" ht="24" x14ac:dyDescent="0.25">
      <c r="A580" s="3">
        <v>8540164</v>
      </c>
      <c r="B580" s="2" t="s">
        <v>176</v>
      </c>
      <c r="C580" s="3" t="s">
        <v>1025</v>
      </c>
      <c r="D580" s="3" t="s">
        <v>439</v>
      </c>
      <c r="E580" s="3">
        <v>0</v>
      </c>
      <c r="F580" s="3">
        <v>245</v>
      </c>
      <c r="G580" s="3">
        <v>245</v>
      </c>
      <c r="H580" s="3">
        <v>920</v>
      </c>
      <c r="I580" s="3">
        <v>920</v>
      </c>
      <c r="J580" s="3" t="s">
        <v>10</v>
      </c>
      <c r="K580" s="3">
        <v>5.3</v>
      </c>
      <c r="L580" s="7" t="s">
        <v>1724</v>
      </c>
      <c r="M580" s="8" t="s">
        <v>1388</v>
      </c>
      <c r="N580" s="8" t="s">
        <v>1390</v>
      </c>
      <c r="O580" s="10">
        <v>520</v>
      </c>
      <c r="P580" s="10">
        <v>5.6</v>
      </c>
      <c r="Q580" s="10">
        <v>2.5</v>
      </c>
      <c r="R580" s="10">
        <v>200</v>
      </c>
      <c r="S580" s="10">
        <f t="shared" ref="S580:S581" si="133">R580*15</f>
        <v>3000</v>
      </c>
      <c r="T580" s="21">
        <v>0.1</v>
      </c>
      <c r="U580" s="14">
        <f t="shared" ref="U580:U581" si="134">ROUNDUP((O580*P580*Q580+S580)*(T580+1),-2)</f>
        <v>11400</v>
      </c>
      <c r="V580" s="10">
        <v>2020</v>
      </c>
    </row>
    <row r="581" spans="1:22" ht="25.5" x14ac:dyDescent="0.25">
      <c r="A581" s="3">
        <v>8540164</v>
      </c>
      <c r="B581" s="2" t="s">
        <v>176</v>
      </c>
      <c r="D581" s="3" t="s">
        <v>439</v>
      </c>
      <c r="E581" s="3">
        <v>245</v>
      </c>
      <c r="F581" s="3">
        <v>490</v>
      </c>
      <c r="G581" s="3">
        <v>245</v>
      </c>
      <c r="J581" s="3" t="s">
        <v>10</v>
      </c>
      <c r="K581" s="3">
        <v>5.8</v>
      </c>
      <c r="M581" s="8" t="s">
        <v>1389</v>
      </c>
      <c r="N581" s="8" t="s">
        <v>1752</v>
      </c>
      <c r="O581" s="10">
        <v>420</v>
      </c>
      <c r="P581" s="10">
        <v>7.5</v>
      </c>
      <c r="Q581" s="10">
        <v>19</v>
      </c>
      <c r="R581" s="10">
        <v>250</v>
      </c>
      <c r="S581" s="10">
        <f t="shared" si="133"/>
        <v>3750</v>
      </c>
      <c r="T581" s="21">
        <v>0.1</v>
      </c>
      <c r="U581" s="14">
        <f t="shared" si="134"/>
        <v>70000</v>
      </c>
      <c r="V581" s="10">
        <v>2020</v>
      </c>
    </row>
    <row r="582" spans="1:22" x14ac:dyDescent="0.25">
      <c r="A582" s="3">
        <v>8540164</v>
      </c>
      <c r="B582" s="2" t="s">
        <v>176</v>
      </c>
      <c r="D582" s="3" t="s">
        <v>439</v>
      </c>
      <c r="E582" s="3">
        <v>490</v>
      </c>
      <c r="F582" s="3">
        <v>920</v>
      </c>
      <c r="G582" s="3">
        <v>430</v>
      </c>
      <c r="J582" s="3" t="s">
        <v>10</v>
      </c>
      <c r="K582" s="3">
        <v>7.5</v>
      </c>
      <c r="V582" s="10"/>
    </row>
    <row r="583" spans="1:22" ht="36" x14ac:dyDescent="0.25">
      <c r="A583" s="3">
        <v>8540165</v>
      </c>
      <c r="B583" s="2" t="s">
        <v>177</v>
      </c>
      <c r="C583" s="3" t="s">
        <v>1026</v>
      </c>
      <c r="D583" s="3" t="s">
        <v>439</v>
      </c>
      <c r="E583" s="3">
        <v>0</v>
      </c>
      <c r="F583" s="3">
        <v>55</v>
      </c>
      <c r="G583" s="3">
        <v>55</v>
      </c>
      <c r="H583" s="3">
        <v>4940</v>
      </c>
      <c r="I583" s="3">
        <v>4963</v>
      </c>
      <c r="J583" s="3" t="s">
        <v>10</v>
      </c>
      <c r="K583" s="3">
        <v>11.7</v>
      </c>
      <c r="L583" s="7" t="s">
        <v>1883</v>
      </c>
      <c r="M583" s="25" t="s">
        <v>1397</v>
      </c>
      <c r="N583" s="25" t="s">
        <v>1771</v>
      </c>
      <c r="O583" s="10">
        <v>1475</v>
      </c>
      <c r="P583" s="10">
        <v>7</v>
      </c>
      <c r="Q583" s="11">
        <v>83</v>
      </c>
      <c r="S583" s="10">
        <f>R583*15</f>
        <v>0</v>
      </c>
      <c r="T583" s="21">
        <v>0.5</v>
      </c>
      <c r="U583" s="14">
        <f t="shared" ref="U583" si="135">ROUNDUP((O583*P583*Q583+S583)*(T583+1),-2)</f>
        <v>1285500</v>
      </c>
      <c r="V583" s="10">
        <v>2022</v>
      </c>
    </row>
    <row r="584" spans="1:22" x14ac:dyDescent="0.25">
      <c r="A584" s="3">
        <v>8540165</v>
      </c>
      <c r="B584" s="2" t="s">
        <v>177</v>
      </c>
      <c r="C584" s="3" t="s">
        <v>1028</v>
      </c>
      <c r="D584" s="3" t="s">
        <v>439</v>
      </c>
      <c r="E584" s="3">
        <v>55</v>
      </c>
      <c r="F584" s="3">
        <v>235</v>
      </c>
      <c r="G584" s="3">
        <v>180</v>
      </c>
      <c r="J584" s="3" t="s">
        <v>10</v>
      </c>
      <c r="K584" s="3">
        <v>13</v>
      </c>
      <c r="V584" s="10"/>
    </row>
    <row r="585" spans="1:22" x14ac:dyDescent="0.25">
      <c r="A585" s="3">
        <v>8540165</v>
      </c>
      <c r="B585" s="2" t="s">
        <v>177</v>
      </c>
      <c r="C585" s="3" t="s">
        <v>1029</v>
      </c>
      <c r="D585" s="3" t="s">
        <v>439</v>
      </c>
      <c r="E585" s="3">
        <v>235</v>
      </c>
      <c r="F585" s="3">
        <v>315</v>
      </c>
      <c r="G585" s="3">
        <v>80</v>
      </c>
      <c r="J585" s="3" t="s">
        <v>10</v>
      </c>
      <c r="K585" s="3">
        <v>7.6</v>
      </c>
      <c r="V585" s="10"/>
    </row>
    <row r="586" spans="1:22" x14ac:dyDescent="0.25">
      <c r="A586" s="3">
        <v>8540165</v>
      </c>
      <c r="B586" s="2" t="s">
        <v>177</v>
      </c>
      <c r="C586" s="3" t="s">
        <v>1030</v>
      </c>
      <c r="D586" s="3" t="s">
        <v>439</v>
      </c>
      <c r="E586" s="3">
        <v>315</v>
      </c>
      <c r="F586" s="3">
        <v>485</v>
      </c>
      <c r="G586" s="3">
        <v>170</v>
      </c>
      <c r="J586" s="3" t="s">
        <v>10</v>
      </c>
      <c r="K586" s="3">
        <v>8.3000000000000007</v>
      </c>
      <c r="V586" s="10"/>
    </row>
    <row r="587" spans="1:22" x14ac:dyDescent="0.25">
      <c r="A587" s="3">
        <v>8540165</v>
      </c>
      <c r="B587" s="2" t="s">
        <v>177</v>
      </c>
      <c r="D587" s="3" t="s">
        <v>439</v>
      </c>
      <c r="E587" s="3">
        <v>485</v>
      </c>
      <c r="F587" s="3">
        <v>535</v>
      </c>
      <c r="G587" s="3">
        <v>50</v>
      </c>
      <c r="J587" s="3" t="s">
        <v>10</v>
      </c>
      <c r="K587" s="3">
        <v>7.7</v>
      </c>
      <c r="V587" s="10"/>
    </row>
    <row r="588" spans="1:22" x14ac:dyDescent="0.25">
      <c r="A588" s="3">
        <v>8540165</v>
      </c>
      <c r="B588" s="2" t="s">
        <v>177</v>
      </c>
      <c r="D588" s="3" t="s">
        <v>439</v>
      </c>
      <c r="E588" s="3">
        <v>535</v>
      </c>
      <c r="F588" s="3">
        <v>585</v>
      </c>
      <c r="G588" s="3">
        <v>50</v>
      </c>
      <c r="J588" s="3" t="s">
        <v>10</v>
      </c>
      <c r="K588" s="3">
        <v>9.8000000000000007</v>
      </c>
      <c r="V588" s="10"/>
    </row>
    <row r="589" spans="1:22" x14ac:dyDescent="0.25">
      <c r="A589" s="3">
        <v>8540165</v>
      </c>
      <c r="B589" s="2" t="s">
        <v>177</v>
      </c>
      <c r="D589" s="3" t="s">
        <v>439</v>
      </c>
      <c r="E589" s="3">
        <v>585</v>
      </c>
      <c r="F589" s="3">
        <v>630</v>
      </c>
      <c r="G589" s="3">
        <v>45</v>
      </c>
      <c r="J589" s="3" t="s">
        <v>10</v>
      </c>
      <c r="K589" s="3">
        <v>7.6</v>
      </c>
      <c r="V589" s="10"/>
    </row>
    <row r="590" spans="1:22" x14ac:dyDescent="0.25">
      <c r="A590" s="3">
        <v>8540165</v>
      </c>
      <c r="B590" s="2" t="s">
        <v>177</v>
      </c>
      <c r="D590" s="3" t="s">
        <v>439</v>
      </c>
      <c r="E590" s="3">
        <v>630</v>
      </c>
      <c r="F590" s="3">
        <v>670</v>
      </c>
      <c r="G590" s="3">
        <v>40</v>
      </c>
      <c r="J590" s="3" t="s">
        <v>10</v>
      </c>
      <c r="K590" s="3">
        <v>9.8000000000000007</v>
      </c>
      <c r="V590" s="10"/>
    </row>
    <row r="591" spans="1:22" x14ac:dyDescent="0.25">
      <c r="A591" s="3">
        <v>8540165</v>
      </c>
      <c r="B591" s="2" t="s">
        <v>177</v>
      </c>
      <c r="D591" s="3" t="s">
        <v>439</v>
      </c>
      <c r="E591" s="3">
        <v>670</v>
      </c>
      <c r="F591" s="3">
        <v>680</v>
      </c>
      <c r="G591" s="3">
        <v>10</v>
      </c>
      <c r="J591" s="3" t="s">
        <v>10</v>
      </c>
      <c r="K591" s="3">
        <v>7.9</v>
      </c>
      <c r="V591" s="10"/>
    </row>
    <row r="592" spans="1:22" x14ac:dyDescent="0.25">
      <c r="A592" s="3">
        <v>8540165</v>
      </c>
      <c r="B592" s="2" t="s">
        <v>177</v>
      </c>
      <c r="D592" s="3" t="s">
        <v>439</v>
      </c>
      <c r="E592" s="3">
        <v>680</v>
      </c>
      <c r="F592" s="3">
        <v>960</v>
      </c>
      <c r="G592" s="3">
        <v>280</v>
      </c>
      <c r="J592" s="3" t="s">
        <v>10</v>
      </c>
      <c r="K592" s="3">
        <v>8</v>
      </c>
      <c r="V592" s="10"/>
    </row>
    <row r="593" spans="1:22" x14ac:dyDescent="0.25">
      <c r="A593" s="3">
        <v>8540165</v>
      </c>
      <c r="B593" s="2" t="s">
        <v>177</v>
      </c>
      <c r="D593" s="3" t="s">
        <v>439</v>
      </c>
      <c r="E593" s="3">
        <v>960</v>
      </c>
      <c r="F593" s="3">
        <v>1015</v>
      </c>
      <c r="G593" s="3">
        <v>55</v>
      </c>
      <c r="J593" s="3" t="s">
        <v>10</v>
      </c>
      <c r="K593" s="3">
        <v>12</v>
      </c>
      <c r="V593" s="10"/>
    </row>
    <row r="594" spans="1:22" x14ac:dyDescent="0.25">
      <c r="A594" s="3">
        <v>8540165</v>
      </c>
      <c r="B594" s="2" t="s">
        <v>177</v>
      </c>
      <c r="D594" s="3" t="s">
        <v>439</v>
      </c>
      <c r="E594" s="3">
        <v>1015</v>
      </c>
      <c r="F594" s="3">
        <v>1390</v>
      </c>
      <c r="G594" s="3">
        <v>375</v>
      </c>
      <c r="J594" s="3" t="s">
        <v>10</v>
      </c>
      <c r="K594" s="3">
        <v>8</v>
      </c>
      <c r="V594" s="10"/>
    </row>
    <row r="595" spans="1:22" x14ac:dyDescent="0.25">
      <c r="A595" s="3">
        <v>8540165</v>
      </c>
      <c r="B595" s="2" t="s">
        <v>177</v>
      </c>
      <c r="D595" s="3" t="s">
        <v>439</v>
      </c>
      <c r="E595" s="3">
        <v>1390</v>
      </c>
      <c r="F595" s="3">
        <v>1430</v>
      </c>
      <c r="G595" s="3">
        <v>40</v>
      </c>
      <c r="J595" s="3" t="s">
        <v>10</v>
      </c>
      <c r="K595" s="3">
        <v>12</v>
      </c>
      <c r="V595" s="10"/>
    </row>
    <row r="596" spans="1:22" x14ac:dyDescent="0.25">
      <c r="A596" s="3">
        <v>8540165</v>
      </c>
      <c r="B596" s="2" t="s">
        <v>177</v>
      </c>
      <c r="D596" s="3" t="s">
        <v>439</v>
      </c>
      <c r="E596" s="3">
        <v>1430</v>
      </c>
      <c r="F596" s="3">
        <v>1615</v>
      </c>
      <c r="G596" s="3">
        <v>185</v>
      </c>
      <c r="J596" s="3" t="s">
        <v>10</v>
      </c>
      <c r="K596" s="3">
        <v>8</v>
      </c>
      <c r="V596" s="10"/>
    </row>
    <row r="597" spans="1:22" x14ac:dyDescent="0.25">
      <c r="A597" s="3">
        <v>8540165</v>
      </c>
      <c r="B597" s="2" t="s">
        <v>177</v>
      </c>
      <c r="D597" s="3" t="s">
        <v>439</v>
      </c>
      <c r="E597" s="3">
        <v>1615</v>
      </c>
      <c r="F597" s="3">
        <v>1790</v>
      </c>
      <c r="G597" s="3">
        <v>175</v>
      </c>
      <c r="J597" s="3" t="s">
        <v>10</v>
      </c>
      <c r="K597" s="3">
        <v>6.9</v>
      </c>
      <c r="V597" s="10"/>
    </row>
    <row r="598" spans="1:22" x14ac:dyDescent="0.25">
      <c r="A598" s="3">
        <v>8540165</v>
      </c>
      <c r="B598" s="2" t="s">
        <v>177</v>
      </c>
      <c r="D598" s="3" t="s">
        <v>439</v>
      </c>
      <c r="E598" s="3">
        <v>1790</v>
      </c>
      <c r="F598" s="3">
        <v>1900</v>
      </c>
      <c r="G598" s="3">
        <v>110</v>
      </c>
      <c r="J598" s="3" t="s">
        <v>10</v>
      </c>
      <c r="K598" s="3">
        <v>6.4</v>
      </c>
      <c r="V598" s="10"/>
    </row>
    <row r="599" spans="1:22" x14ac:dyDescent="0.25">
      <c r="A599" s="3">
        <v>8540165</v>
      </c>
      <c r="B599" s="2" t="s">
        <v>177</v>
      </c>
      <c r="D599" s="3" t="s">
        <v>439</v>
      </c>
      <c r="E599" s="3">
        <v>1900</v>
      </c>
      <c r="F599" s="3">
        <v>2225</v>
      </c>
      <c r="G599" s="3">
        <v>325</v>
      </c>
      <c r="J599" s="3" t="s">
        <v>10</v>
      </c>
      <c r="K599" s="3">
        <v>5.6</v>
      </c>
      <c r="V599" s="10"/>
    </row>
    <row r="600" spans="1:22" x14ac:dyDescent="0.25">
      <c r="A600" s="3">
        <v>8540165</v>
      </c>
      <c r="B600" s="2" t="s">
        <v>177</v>
      </c>
      <c r="D600" s="3" t="s">
        <v>439</v>
      </c>
      <c r="E600" s="3">
        <v>2225</v>
      </c>
      <c r="F600" s="3">
        <v>4940</v>
      </c>
      <c r="G600" s="3">
        <v>2715</v>
      </c>
      <c r="J600" s="3" t="s">
        <v>10</v>
      </c>
      <c r="K600" s="3">
        <v>6</v>
      </c>
      <c r="V600" s="10"/>
    </row>
    <row r="601" spans="1:22" ht="25.5" x14ac:dyDescent="0.25">
      <c r="A601" s="3">
        <v>8540166</v>
      </c>
      <c r="B601" s="2" t="s">
        <v>178</v>
      </c>
      <c r="C601" s="3" t="s">
        <v>1031</v>
      </c>
      <c r="D601" s="3" t="s">
        <v>439</v>
      </c>
      <c r="E601" s="3">
        <v>0</v>
      </c>
      <c r="F601" s="3">
        <v>50</v>
      </c>
      <c r="G601" s="3">
        <v>50</v>
      </c>
      <c r="H601" s="3">
        <v>200</v>
      </c>
      <c r="I601" s="3">
        <v>203</v>
      </c>
      <c r="J601" s="3" t="s">
        <v>12</v>
      </c>
      <c r="K601" s="3">
        <v>4.5</v>
      </c>
      <c r="L601" s="2" t="s">
        <v>1032</v>
      </c>
      <c r="M601" s="8" t="s">
        <v>1792</v>
      </c>
      <c r="N601" s="8" t="s">
        <v>1398</v>
      </c>
      <c r="O601" s="10">
        <v>150</v>
      </c>
      <c r="P601" s="10">
        <v>4.5</v>
      </c>
      <c r="Q601" s="10">
        <v>9</v>
      </c>
      <c r="S601" s="10">
        <f>R601*15</f>
        <v>0</v>
      </c>
      <c r="T601" s="21">
        <v>0.1</v>
      </c>
      <c r="U601" s="14">
        <f t="shared" ref="U601" si="136">ROUNDUP((O601*P601*Q601+S601)*(T601+1),-2)</f>
        <v>6700</v>
      </c>
      <c r="V601" s="10">
        <v>2020</v>
      </c>
    </row>
    <row r="602" spans="1:22" x14ac:dyDescent="0.25">
      <c r="A602" s="3">
        <v>8540166</v>
      </c>
      <c r="B602" s="2" t="s">
        <v>178</v>
      </c>
      <c r="D602" s="3" t="s">
        <v>439</v>
      </c>
      <c r="E602" s="3">
        <v>50</v>
      </c>
      <c r="F602" s="3">
        <v>200</v>
      </c>
      <c r="G602" s="3">
        <v>150</v>
      </c>
      <c r="J602" s="3" t="s">
        <v>12</v>
      </c>
      <c r="K602" s="3">
        <v>4</v>
      </c>
      <c r="V602" s="10"/>
    </row>
    <row r="603" spans="1:22" x14ac:dyDescent="0.25">
      <c r="A603" s="3">
        <v>8540167</v>
      </c>
      <c r="B603" s="2" t="s">
        <v>179</v>
      </c>
      <c r="C603" s="3" t="s">
        <v>1033</v>
      </c>
      <c r="D603" s="3" t="s">
        <v>439</v>
      </c>
      <c r="E603" s="3">
        <v>0</v>
      </c>
      <c r="F603" s="3">
        <v>50</v>
      </c>
      <c r="G603" s="3">
        <v>50</v>
      </c>
      <c r="H603" s="3">
        <v>50</v>
      </c>
      <c r="I603" s="3">
        <v>50</v>
      </c>
      <c r="J603" s="3" t="s">
        <v>13</v>
      </c>
      <c r="K603" s="3">
        <v>3</v>
      </c>
      <c r="L603" s="2" t="s">
        <v>1034</v>
      </c>
      <c r="M603" s="8" t="s">
        <v>1326</v>
      </c>
      <c r="N603" s="8" t="s">
        <v>1247</v>
      </c>
      <c r="O603" s="10">
        <v>50</v>
      </c>
      <c r="P603" s="10">
        <v>3</v>
      </c>
      <c r="Q603" s="10">
        <v>4</v>
      </c>
      <c r="S603" s="10">
        <f>R603*15</f>
        <v>0</v>
      </c>
      <c r="T603" s="21">
        <v>0.1</v>
      </c>
      <c r="U603" s="14">
        <f t="shared" ref="U603" si="137">ROUNDUP((O603*P603*Q603+S603)*(T603+1),-2)</f>
        <v>700</v>
      </c>
      <c r="V603" s="10">
        <v>2023</v>
      </c>
    </row>
    <row r="604" spans="1:22" ht="36" x14ac:dyDescent="0.25">
      <c r="A604" s="3">
        <v>8540168</v>
      </c>
      <c r="B604" s="2" t="s">
        <v>180</v>
      </c>
      <c r="C604" s="3" t="s">
        <v>1035</v>
      </c>
      <c r="D604" s="3" t="s">
        <v>439</v>
      </c>
      <c r="E604" s="3">
        <v>0</v>
      </c>
      <c r="F604" s="3">
        <v>25</v>
      </c>
      <c r="G604" s="3">
        <v>25</v>
      </c>
      <c r="H604" s="3">
        <v>610</v>
      </c>
      <c r="I604" s="3">
        <v>620</v>
      </c>
      <c r="J604" s="3" t="s">
        <v>10</v>
      </c>
      <c r="K604" s="3">
        <v>6.2</v>
      </c>
      <c r="L604" s="7" t="s">
        <v>1036</v>
      </c>
      <c r="M604" s="8" t="s">
        <v>1399</v>
      </c>
      <c r="N604" s="8" t="s">
        <v>1196</v>
      </c>
      <c r="V604" s="10"/>
    </row>
    <row r="605" spans="1:22" x14ac:dyDescent="0.25">
      <c r="A605" s="3">
        <v>8540168</v>
      </c>
      <c r="B605" s="2" t="s">
        <v>180</v>
      </c>
      <c r="D605" s="3" t="s">
        <v>439</v>
      </c>
      <c r="E605" s="3">
        <v>25</v>
      </c>
      <c r="F605" s="3">
        <v>610</v>
      </c>
      <c r="G605" s="3">
        <v>585</v>
      </c>
      <c r="J605" s="3" t="s">
        <v>12</v>
      </c>
      <c r="K605" s="3">
        <v>8.4</v>
      </c>
      <c r="V605" s="10"/>
    </row>
    <row r="606" spans="1:22" ht="24" x14ac:dyDescent="0.25">
      <c r="A606" s="3">
        <v>8540169</v>
      </c>
      <c r="B606" s="2" t="s">
        <v>181</v>
      </c>
      <c r="C606" s="3" t="s">
        <v>1039</v>
      </c>
      <c r="D606" s="3" t="s">
        <v>439</v>
      </c>
      <c r="E606" s="3">
        <v>0</v>
      </c>
      <c r="F606" s="3">
        <v>250</v>
      </c>
      <c r="G606" s="3">
        <v>250</v>
      </c>
      <c r="I606" s="3">
        <v>252</v>
      </c>
      <c r="J606" s="3" t="s">
        <v>13</v>
      </c>
      <c r="K606" s="3">
        <v>5.5</v>
      </c>
      <c r="L606" s="2" t="s">
        <v>1040</v>
      </c>
      <c r="M606" s="8" t="s">
        <v>1403</v>
      </c>
      <c r="N606" s="8" t="s">
        <v>1404</v>
      </c>
      <c r="O606" s="10">
        <v>250</v>
      </c>
      <c r="P606" s="10">
        <v>5.5</v>
      </c>
      <c r="Q606" s="10">
        <v>2.5</v>
      </c>
      <c r="R606" s="10">
        <v>100</v>
      </c>
      <c r="S606" s="10">
        <f t="shared" ref="S606:S607" si="138">R606*15</f>
        <v>1500</v>
      </c>
      <c r="T606" s="21">
        <v>0.1</v>
      </c>
      <c r="U606" s="14">
        <f t="shared" ref="U606:U607" si="139">ROUNDUP((O606*P606*Q606+S606)*(T606+1),-2)</f>
        <v>5500</v>
      </c>
      <c r="V606" s="20">
        <v>2023</v>
      </c>
    </row>
    <row r="607" spans="1:22" x14ac:dyDescent="0.25">
      <c r="A607" s="3">
        <v>8540170</v>
      </c>
      <c r="B607" s="2" t="s">
        <v>182</v>
      </c>
      <c r="C607" s="3" t="s">
        <v>1041</v>
      </c>
      <c r="D607" s="3" t="s">
        <v>439</v>
      </c>
      <c r="E607" s="3">
        <v>0</v>
      </c>
      <c r="F607" s="3">
        <v>50</v>
      </c>
      <c r="G607" s="3">
        <v>50</v>
      </c>
      <c r="H607" s="3">
        <v>50</v>
      </c>
      <c r="I607" s="3">
        <v>50</v>
      </c>
      <c r="J607" s="3" t="s">
        <v>12</v>
      </c>
      <c r="K607" s="3">
        <v>2.8</v>
      </c>
      <c r="L607" s="2" t="s">
        <v>824</v>
      </c>
      <c r="M607" s="8" t="s">
        <v>1229</v>
      </c>
      <c r="N607" s="8" t="s">
        <v>1247</v>
      </c>
      <c r="O607" s="10">
        <v>40</v>
      </c>
      <c r="P607" s="10">
        <v>3</v>
      </c>
      <c r="Q607" s="10">
        <v>4</v>
      </c>
      <c r="S607" s="10">
        <f t="shared" si="138"/>
        <v>0</v>
      </c>
      <c r="T607" s="21">
        <v>0.1</v>
      </c>
      <c r="U607" s="14">
        <f t="shared" si="139"/>
        <v>600</v>
      </c>
      <c r="V607" s="10">
        <v>2022</v>
      </c>
    </row>
    <row r="608" spans="1:22" x14ac:dyDescent="0.25">
      <c r="A608" s="3">
        <v>8540171</v>
      </c>
      <c r="B608" s="2" t="s">
        <v>183</v>
      </c>
      <c r="C608" s="3" t="s">
        <v>1042</v>
      </c>
      <c r="D608" s="3" t="s">
        <v>439</v>
      </c>
      <c r="E608" s="3">
        <v>0</v>
      </c>
      <c r="F608" s="3">
        <v>75</v>
      </c>
      <c r="G608" s="3">
        <v>75</v>
      </c>
      <c r="H608" s="3">
        <v>400</v>
      </c>
      <c r="I608" s="3">
        <v>400</v>
      </c>
      <c r="J608" s="3" t="s">
        <v>814</v>
      </c>
      <c r="K608" s="3">
        <v>6.1</v>
      </c>
      <c r="L608" s="2" t="s">
        <v>811</v>
      </c>
      <c r="M608" s="8" t="s">
        <v>1210</v>
      </c>
      <c r="N608" s="8" t="s">
        <v>1196</v>
      </c>
      <c r="V608" s="10"/>
    </row>
    <row r="609" spans="1:22" x14ac:dyDescent="0.25">
      <c r="A609" s="3">
        <v>8540171</v>
      </c>
      <c r="B609" s="2" t="s">
        <v>183</v>
      </c>
      <c r="D609" s="3" t="s">
        <v>439</v>
      </c>
      <c r="E609" s="3">
        <v>75</v>
      </c>
      <c r="F609" s="3">
        <v>330</v>
      </c>
      <c r="G609" s="3">
        <v>255</v>
      </c>
      <c r="J609" s="3" t="s">
        <v>814</v>
      </c>
      <c r="K609" s="3">
        <v>5</v>
      </c>
      <c r="V609" s="10"/>
    </row>
    <row r="610" spans="1:22" x14ac:dyDescent="0.25">
      <c r="A610" s="3">
        <v>8540171</v>
      </c>
      <c r="B610" s="2" t="s">
        <v>183</v>
      </c>
      <c r="D610" s="3" t="s">
        <v>439</v>
      </c>
      <c r="E610" s="3">
        <v>330</v>
      </c>
      <c r="F610" s="3">
        <v>385</v>
      </c>
      <c r="G610" s="3">
        <v>55</v>
      </c>
      <c r="J610" s="3" t="s">
        <v>814</v>
      </c>
      <c r="K610" s="3">
        <v>4.2</v>
      </c>
      <c r="V610" s="10"/>
    </row>
    <row r="611" spans="1:22" x14ac:dyDescent="0.25">
      <c r="A611" s="3">
        <v>8540171</v>
      </c>
      <c r="B611" s="2" t="s">
        <v>183</v>
      </c>
      <c r="D611" s="3" t="s">
        <v>439</v>
      </c>
      <c r="E611" s="3">
        <v>385</v>
      </c>
      <c r="F611" s="3">
        <v>400</v>
      </c>
      <c r="G611" s="3">
        <v>15</v>
      </c>
      <c r="J611" s="3" t="s">
        <v>814</v>
      </c>
      <c r="K611" s="3">
        <v>3</v>
      </c>
      <c r="V611" s="10"/>
    </row>
    <row r="612" spans="1:22" x14ac:dyDescent="0.25">
      <c r="A612" s="3">
        <v>8540172</v>
      </c>
      <c r="B612" s="2" t="s">
        <v>184</v>
      </c>
      <c r="C612" s="3" t="s">
        <v>1043</v>
      </c>
      <c r="D612" s="3" t="s">
        <v>439</v>
      </c>
      <c r="E612" s="3">
        <v>0</v>
      </c>
      <c r="F612" s="3">
        <v>130</v>
      </c>
      <c r="G612" s="3">
        <v>130</v>
      </c>
      <c r="H612" s="3">
        <v>190</v>
      </c>
      <c r="I612" s="3">
        <v>190</v>
      </c>
      <c r="J612" s="3" t="s">
        <v>815</v>
      </c>
      <c r="K612" s="3">
        <v>3.9</v>
      </c>
      <c r="L612" s="2" t="s">
        <v>811</v>
      </c>
      <c r="M612" s="8" t="s">
        <v>1375</v>
      </c>
      <c r="N612" s="8" t="s">
        <v>1196</v>
      </c>
      <c r="V612" s="10"/>
    </row>
    <row r="613" spans="1:22" x14ac:dyDescent="0.25">
      <c r="A613" s="3">
        <v>8540172</v>
      </c>
      <c r="B613" s="2" t="s">
        <v>184</v>
      </c>
      <c r="D613" s="3" t="s">
        <v>439</v>
      </c>
      <c r="E613" s="3">
        <v>130</v>
      </c>
      <c r="F613" s="3">
        <v>190</v>
      </c>
      <c r="G613" s="3">
        <v>60</v>
      </c>
      <c r="J613" s="3" t="s">
        <v>815</v>
      </c>
      <c r="K613" s="3">
        <v>3.3</v>
      </c>
      <c r="V613" s="10"/>
    </row>
    <row r="614" spans="1:22" x14ac:dyDescent="0.25">
      <c r="A614" s="3">
        <v>8540173</v>
      </c>
      <c r="B614" s="2" t="s">
        <v>185</v>
      </c>
      <c r="C614" s="3" t="s">
        <v>1044</v>
      </c>
      <c r="D614" s="3" t="s">
        <v>439</v>
      </c>
      <c r="E614" s="3">
        <v>0</v>
      </c>
      <c r="F614" s="3">
        <v>40</v>
      </c>
      <c r="G614" s="3">
        <v>40</v>
      </c>
      <c r="H614" s="3">
        <v>90</v>
      </c>
      <c r="I614" s="3">
        <v>90</v>
      </c>
      <c r="J614" s="3" t="s">
        <v>12</v>
      </c>
      <c r="K614" s="3">
        <v>2.8</v>
      </c>
      <c r="L614" s="2" t="s">
        <v>811</v>
      </c>
      <c r="M614" s="8" t="s">
        <v>1409</v>
      </c>
      <c r="N614" s="8" t="s">
        <v>1247</v>
      </c>
      <c r="O614" s="10">
        <v>40</v>
      </c>
      <c r="P614" s="10">
        <v>3</v>
      </c>
      <c r="Q614" s="10">
        <v>4</v>
      </c>
      <c r="S614" s="10">
        <f>R614*15</f>
        <v>0</v>
      </c>
      <c r="T614" s="21">
        <v>0.1</v>
      </c>
      <c r="U614" s="14">
        <f t="shared" ref="U614" si="140">ROUNDUP((O614*P614*Q614+S614)*(T614+1),-2)</f>
        <v>600</v>
      </c>
      <c r="V614" s="10">
        <v>2024</v>
      </c>
    </row>
    <row r="615" spans="1:22" x14ac:dyDescent="0.25">
      <c r="A615" s="3">
        <v>8540173</v>
      </c>
      <c r="B615" s="2" t="s">
        <v>185</v>
      </c>
      <c r="D615" s="3" t="s">
        <v>439</v>
      </c>
      <c r="E615" s="3">
        <v>40</v>
      </c>
      <c r="F615" s="3">
        <v>100</v>
      </c>
      <c r="G615" s="3">
        <v>60</v>
      </c>
      <c r="J615" s="3" t="s">
        <v>12</v>
      </c>
      <c r="K615" s="3">
        <v>2.2999999999999998</v>
      </c>
      <c r="V615" s="10"/>
    </row>
    <row r="616" spans="1:22" ht="25.5" x14ac:dyDescent="0.25">
      <c r="A616" s="3">
        <v>8540174</v>
      </c>
      <c r="B616" s="2" t="s">
        <v>186</v>
      </c>
      <c r="C616" s="3" t="s">
        <v>1045</v>
      </c>
      <c r="D616" s="3" t="s">
        <v>439</v>
      </c>
      <c r="E616" s="3">
        <v>0</v>
      </c>
      <c r="F616" s="3">
        <v>90</v>
      </c>
      <c r="G616" s="3">
        <v>90</v>
      </c>
      <c r="H616" s="3">
        <v>590</v>
      </c>
      <c r="I616" s="3">
        <v>500</v>
      </c>
      <c r="J616" s="3" t="s">
        <v>14</v>
      </c>
      <c r="K616" s="3">
        <v>2.5</v>
      </c>
      <c r="L616" s="7" t="s">
        <v>1726</v>
      </c>
      <c r="M616" s="8" t="s">
        <v>1408</v>
      </c>
      <c r="N616" s="8" t="s">
        <v>1247</v>
      </c>
      <c r="O616" s="10">
        <v>60</v>
      </c>
      <c r="P616" s="10">
        <v>3</v>
      </c>
      <c r="Q616" s="10">
        <v>4</v>
      </c>
      <c r="S616" s="10">
        <f>R616*15</f>
        <v>0</v>
      </c>
      <c r="T616" s="21">
        <v>0.1</v>
      </c>
      <c r="U616" s="14">
        <f t="shared" ref="U616" si="141">ROUNDUP((O616*P616*Q616+S616)*(T616+1),-2)</f>
        <v>800</v>
      </c>
      <c r="V616" s="10">
        <v>2024</v>
      </c>
    </row>
    <row r="617" spans="1:22" x14ac:dyDescent="0.25">
      <c r="A617" s="3">
        <v>8540174</v>
      </c>
      <c r="B617" s="2" t="s">
        <v>186</v>
      </c>
      <c r="D617" s="3" t="s">
        <v>439</v>
      </c>
      <c r="E617" s="3">
        <v>90</v>
      </c>
      <c r="F617" s="3">
        <v>245</v>
      </c>
      <c r="G617" s="3">
        <v>155</v>
      </c>
      <c r="J617" s="3" t="s">
        <v>12</v>
      </c>
      <c r="K617" s="3">
        <v>2.6</v>
      </c>
      <c r="V617" s="10"/>
    </row>
    <row r="618" spans="1:22" x14ac:dyDescent="0.25">
      <c r="A618" s="3">
        <v>8540174</v>
      </c>
      <c r="B618" s="2" t="s">
        <v>186</v>
      </c>
      <c r="D618" s="3" t="s">
        <v>439</v>
      </c>
      <c r="E618" s="3">
        <v>245</v>
      </c>
      <c r="F618" s="3">
        <v>300</v>
      </c>
      <c r="G618" s="3">
        <v>55</v>
      </c>
      <c r="J618" s="3" t="s">
        <v>1208</v>
      </c>
      <c r="K618" s="3">
        <v>3.7</v>
      </c>
      <c r="V618" s="10"/>
    </row>
    <row r="619" spans="1:22" x14ac:dyDescent="0.25">
      <c r="A619" s="3">
        <v>8540174</v>
      </c>
      <c r="B619" s="2" t="s">
        <v>186</v>
      </c>
      <c r="D619" s="3" t="s">
        <v>439</v>
      </c>
      <c r="E619" s="3">
        <v>300</v>
      </c>
      <c r="F619" s="3">
        <v>350</v>
      </c>
      <c r="G619" s="3">
        <v>50</v>
      </c>
      <c r="J619" s="3" t="s">
        <v>1208</v>
      </c>
      <c r="K619" s="3">
        <v>3.7</v>
      </c>
      <c r="V619" s="10"/>
    </row>
    <row r="620" spans="1:22" x14ac:dyDescent="0.25">
      <c r="A620" s="3">
        <v>8540174</v>
      </c>
      <c r="B620" s="2" t="s">
        <v>186</v>
      </c>
      <c r="D620" s="3" t="s">
        <v>439</v>
      </c>
      <c r="E620" s="3">
        <v>350</v>
      </c>
      <c r="F620" s="3">
        <v>380</v>
      </c>
      <c r="G620" s="3">
        <v>30</v>
      </c>
      <c r="J620" s="3" t="s">
        <v>1208</v>
      </c>
      <c r="K620" s="3">
        <v>3.2</v>
      </c>
      <c r="V620" s="10"/>
    </row>
    <row r="621" spans="1:22" x14ac:dyDescent="0.25">
      <c r="A621" s="3">
        <v>8540174</v>
      </c>
      <c r="B621" s="2" t="s">
        <v>186</v>
      </c>
      <c r="D621" s="3" t="s">
        <v>439</v>
      </c>
      <c r="E621" s="3">
        <v>380</v>
      </c>
      <c r="F621" s="3">
        <v>590</v>
      </c>
      <c r="G621" s="3">
        <v>210</v>
      </c>
      <c r="J621" s="3" t="s">
        <v>1208</v>
      </c>
      <c r="K621" s="3">
        <v>3</v>
      </c>
      <c r="V621" s="10"/>
    </row>
    <row r="622" spans="1:22" ht="36" x14ac:dyDescent="0.25">
      <c r="A622" s="3">
        <v>8540175</v>
      </c>
      <c r="B622" s="2" t="s">
        <v>187</v>
      </c>
      <c r="C622" s="3" t="s">
        <v>1048</v>
      </c>
      <c r="D622" s="3" t="s">
        <v>439</v>
      </c>
      <c r="E622" s="3">
        <v>0</v>
      </c>
      <c r="F622" s="3">
        <v>50</v>
      </c>
      <c r="G622" s="3">
        <v>50</v>
      </c>
      <c r="H622" s="3">
        <v>415</v>
      </c>
      <c r="I622" s="3">
        <v>415</v>
      </c>
      <c r="J622" s="3" t="s">
        <v>10</v>
      </c>
      <c r="K622" s="3">
        <v>11.8</v>
      </c>
      <c r="L622" s="7" t="s">
        <v>1727</v>
      </c>
      <c r="M622" s="8" t="s">
        <v>1256</v>
      </c>
      <c r="N622" s="8" t="s">
        <v>1753</v>
      </c>
      <c r="O622" s="10">
        <v>350</v>
      </c>
      <c r="P622" s="10">
        <v>8</v>
      </c>
      <c r="Q622" s="10">
        <v>19</v>
      </c>
      <c r="R622" s="10">
        <v>200</v>
      </c>
      <c r="S622" s="10">
        <f>R622*15</f>
        <v>3000</v>
      </c>
      <c r="T622" s="21">
        <v>0.2</v>
      </c>
      <c r="U622" s="14">
        <f t="shared" ref="U622" si="142">ROUNDUP((O622*P622*Q622+S622)*(T622+1),-2)</f>
        <v>67500</v>
      </c>
      <c r="V622" s="10">
        <v>2020</v>
      </c>
    </row>
    <row r="623" spans="1:22" x14ac:dyDescent="0.25">
      <c r="A623" s="3">
        <v>8540175</v>
      </c>
      <c r="B623" s="2" t="s">
        <v>187</v>
      </c>
      <c r="D623" s="3" t="s">
        <v>439</v>
      </c>
      <c r="E623" s="3">
        <v>50</v>
      </c>
      <c r="F623" s="3">
        <v>265</v>
      </c>
      <c r="G623" s="3">
        <v>215</v>
      </c>
      <c r="J623" s="3" t="s">
        <v>10</v>
      </c>
      <c r="K623" s="3">
        <v>8.5</v>
      </c>
      <c r="V623" s="10"/>
    </row>
    <row r="624" spans="1:22" x14ac:dyDescent="0.25">
      <c r="A624" s="3">
        <v>8540175</v>
      </c>
      <c r="B624" s="2" t="s">
        <v>187</v>
      </c>
      <c r="D624" s="3" t="s">
        <v>439</v>
      </c>
      <c r="E624" s="3">
        <v>265</v>
      </c>
      <c r="F624" s="3">
        <v>325</v>
      </c>
      <c r="G624" s="3">
        <v>60</v>
      </c>
      <c r="J624" s="3" t="s">
        <v>10</v>
      </c>
      <c r="K624" s="3">
        <v>10.5</v>
      </c>
      <c r="V624" s="10"/>
    </row>
    <row r="625" spans="1:22" x14ac:dyDescent="0.25">
      <c r="A625" s="3">
        <v>8540175</v>
      </c>
      <c r="B625" s="2" t="s">
        <v>187</v>
      </c>
      <c r="D625" s="3" t="s">
        <v>439</v>
      </c>
      <c r="E625" s="3">
        <v>325</v>
      </c>
      <c r="F625" s="3">
        <v>350</v>
      </c>
      <c r="G625" s="3">
        <v>25</v>
      </c>
      <c r="J625" s="3" t="s">
        <v>10</v>
      </c>
      <c r="K625" s="3">
        <v>11.8</v>
      </c>
      <c r="V625" s="10"/>
    </row>
    <row r="626" spans="1:22" x14ac:dyDescent="0.25">
      <c r="A626" s="3">
        <v>8540175</v>
      </c>
      <c r="B626" s="2" t="s">
        <v>187</v>
      </c>
      <c r="D626" s="3" t="s">
        <v>439</v>
      </c>
      <c r="E626" s="3">
        <v>350</v>
      </c>
      <c r="F626" s="3">
        <v>390</v>
      </c>
      <c r="G626" s="3">
        <v>40</v>
      </c>
      <c r="J626" s="3" t="s">
        <v>10</v>
      </c>
      <c r="K626" s="3">
        <v>9.5</v>
      </c>
      <c r="V626" s="10"/>
    </row>
    <row r="627" spans="1:22" x14ac:dyDescent="0.25">
      <c r="A627" s="3">
        <v>8540175</v>
      </c>
      <c r="B627" s="2" t="s">
        <v>187</v>
      </c>
      <c r="D627" s="3" t="s">
        <v>439</v>
      </c>
      <c r="E627" s="3">
        <v>390</v>
      </c>
      <c r="F627" s="3">
        <v>415</v>
      </c>
      <c r="G627" s="3">
        <v>25</v>
      </c>
      <c r="J627" s="3" t="s">
        <v>10</v>
      </c>
      <c r="K627" s="3">
        <v>7.6</v>
      </c>
      <c r="V627" s="10"/>
    </row>
    <row r="628" spans="1:22" x14ac:dyDescent="0.25">
      <c r="A628" s="3">
        <v>8540176</v>
      </c>
      <c r="B628" s="2" t="s">
        <v>188</v>
      </c>
      <c r="C628" s="3" t="s">
        <v>1046</v>
      </c>
      <c r="D628" s="3" t="s">
        <v>439</v>
      </c>
      <c r="E628" s="3">
        <v>0</v>
      </c>
      <c r="F628" s="3">
        <v>100</v>
      </c>
      <c r="G628" s="3">
        <v>100</v>
      </c>
      <c r="H628" s="3">
        <v>150</v>
      </c>
      <c r="I628" s="3">
        <v>150</v>
      </c>
      <c r="J628" s="3" t="s">
        <v>815</v>
      </c>
      <c r="K628" s="3">
        <v>3.5</v>
      </c>
      <c r="L628" s="2" t="s">
        <v>1047</v>
      </c>
      <c r="M628" s="8" t="s">
        <v>1250</v>
      </c>
      <c r="N628" s="8" t="s">
        <v>1196</v>
      </c>
      <c r="V628" s="10"/>
    </row>
    <row r="629" spans="1:22" x14ac:dyDescent="0.25">
      <c r="A629" s="3">
        <v>8540176</v>
      </c>
      <c r="B629" s="2" t="s">
        <v>188</v>
      </c>
      <c r="D629" s="3" t="s">
        <v>439</v>
      </c>
      <c r="E629" s="3">
        <v>100</v>
      </c>
      <c r="F629" s="3">
        <v>150</v>
      </c>
      <c r="G629" s="3">
        <v>50</v>
      </c>
      <c r="J629" s="3" t="s">
        <v>815</v>
      </c>
      <c r="K629" s="3">
        <v>2.8</v>
      </c>
      <c r="V629" s="10"/>
    </row>
    <row r="630" spans="1:22" ht="25.5" x14ac:dyDescent="0.25">
      <c r="A630" s="3">
        <v>8540177</v>
      </c>
      <c r="B630" s="2" t="s">
        <v>189</v>
      </c>
      <c r="C630" s="3" t="s">
        <v>886</v>
      </c>
      <c r="D630" s="3" t="s">
        <v>439</v>
      </c>
      <c r="E630" s="3">
        <v>0</v>
      </c>
      <c r="F630" s="3">
        <v>80</v>
      </c>
      <c r="G630" s="3">
        <v>80</v>
      </c>
      <c r="H630" s="3">
        <v>505</v>
      </c>
      <c r="I630" s="3">
        <v>505</v>
      </c>
      <c r="J630" s="3" t="s">
        <v>24</v>
      </c>
      <c r="K630" s="3">
        <v>4.7</v>
      </c>
      <c r="L630" s="2" t="s">
        <v>1188</v>
      </c>
      <c r="M630" s="8" t="s">
        <v>1410</v>
      </c>
      <c r="N630" s="8" t="s">
        <v>1196</v>
      </c>
      <c r="V630" s="10"/>
    </row>
    <row r="631" spans="1:22" x14ac:dyDescent="0.25">
      <c r="A631" s="3">
        <v>8540177</v>
      </c>
      <c r="B631" s="2" t="s">
        <v>189</v>
      </c>
      <c r="D631" s="3" t="s">
        <v>439</v>
      </c>
      <c r="E631" s="3">
        <v>80</v>
      </c>
      <c r="F631" s="3">
        <v>105</v>
      </c>
      <c r="G631" s="3">
        <v>25</v>
      </c>
      <c r="J631" s="3" t="s">
        <v>10</v>
      </c>
      <c r="K631" s="3">
        <v>4.0999999999999996</v>
      </c>
      <c r="V631" s="10"/>
    </row>
    <row r="632" spans="1:22" x14ac:dyDescent="0.25">
      <c r="A632" s="3">
        <v>8540177</v>
      </c>
      <c r="B632" s="2" t="s">
        <v>189</v>
      </c>
      <c r="D632" s="3" t="s">
        <v>439</v>
      </c>
      <c r="E632" s="3">
        <v>105</v>
      </c>
      <c r="F632" s="3">
        <v>315</v>
      </c>
      <c r="G632" s="3">
        <v>210</v>
      </c>
      <c r="J632" s="3" t="s">
        <v>12</v>
      </c>
      <c r="K632" s="3">
        <v>4.5</v>
      </c>
      <c r="V632" s="10"/>
    </row>
    <row r="633" spans="1:22" x14ac:dyDescent="0.25">
      <c r="A633" s="3">
        <v>8540177</v>
      </c>
      <c r="B633" s="2" t="s">
        <v>189</v>
      </c>
      <c r="D633" s="3" t="s">
        <v>439</v>
      </c>
      <c r="E633" s="3">
        <v>315</v>
      </c>
      <c r="F633" s="3">
        <v>430</v>
      </c>
      <c r="G633" s="3">
        <v>115</v>
      </c>
      <c r="J633" s="3" t="s">
        <v>12</v>
      </c>
      <c r="K633" s="3">
        <v>4.9000000000000004</v>
      </c>
      <c r="V633" s="10"/>
    </row>
    <row r="634" spans="1:22" x14ac:dyDescent="0.25">
      <c r="A634" s="3">
        <v>8540177</v>
      </c>
      <c r="B634" s="2" t="s">
        <v>189</v>
      </c>
      <c r="D634" s="3" t="s">
        <v>439</v>
      </c>
      <c r="E634" s="3">
        <v>430</v>
      </c>
      <c r="F634" s="3">
        <v>505</v>
      </c>
      <c r="G634" s="3">
        <v>75</v>
      </c>
      <c r="J634" s="3" t="s">
        <v>12</v>
      </c>
      <c r="K634" s="3">
        <v>4.5</v>
      </c>
      <c r="V634" s="10"/>
    </row>
    <row r="635" spans="1:22" ht="24" x14ac:dyDescent="0.25">
      <c r="A635" s="3">
        <v>8540178</v>
      </c>
      <c r="B635" s="2" t="s">
        <v>190</v>
      </c>
      <c r="C635" s="3" t="s">
        <v>948</v>
      </c>
      <c r="D635" s="3" t="s">
        <v>439</v>
      </c>
      <c r="E635" s="3">
        <v>0</v>
      </c>
      <c r="F635" s="3">
        <v>140</v>
      </c>
      <c r="G635" s="3">
        <v>140</v>
      </c>
      <c r="H635" s="3">
        <v>215</v>
      </c>
      <c r="I635" s="3">
        <v>215</v>
      </c>
      <c r="J635" s="3" t="s">
        <v>815</v>
      </c>
      <c r="K635" s="3">
        <v>3.2</v>
      </c>
      <c r="L635" s="2" t="s">
        <v>947</v>
      </c>
      <c r="M635" s="8" t="s">
        <v>1335</v>
      </c>
      <c r="N635" s="8" t="s">
        <v>1196</v>
      </c>
      <c r="V635" s="10"/>
    </row>
    <row r="636" spans="1:22" x14ac:dyDescent="0.25">
      <c r="A636" s="3">
        <v>8540178</v>
      </c>
      <c r="B636" s="2" t="s">
        <v>190</v>
      </c>
      <c r="D636" s="3" t="s">
        <v>439</v>
      </c>
      <c r="E636" s="3">
        <v>140</v>
      </c>
      <c r="F636" s="3">
        <v>215</v>
      </c>
      <c r="G636" s="3">
        <v>75</v>
      </c>
      <c r="J636" s="3" t="s">
        <v>12</v>
      </c>
      <c r="K636" s="3">
        <v>4</v>
      </c>
      <c r="V636" s="10"/>
    </row>
    <row r="637" spans="1:22" x14ac:dyDescent="0.25">
      <c r="A637" s="3">
        <v>8540179</v>
      </c>
      <c r="B637" s="2" t="s">
        <v>191</v>
      </c>
      <c r="C637" s="3" t="s">
        <v>995</v>
      </c>
      <c r="D637" s="3" t="s">
        <v>439</v>
      </c>
      <c r="E637" s="3">
        <v>0</v>
      </c>
      <c r="F637" s="3">
        <v>95</v>
      </c>
      <c r="G637" s="3">
        <v>95</v>
      </c>
      <c r="H637" s="3">
        <v>95</v>
      </c>
      <c r="I637" s="3">
        <v>95</v>
      </c>
      <c r="J637" s="3" t="s">
        <v>814</v>
      </c>
      <c r="K637" s="3">
        <v>3.8</v>
      </c>
      <c r="M637" s="8" t="s">
        <v>1407</v>
      </c>
      <c r="N637" s="8" t="s">
        <v>1196</v>
      </c>
      <c r="V637" s="10"/>
    </row>
    <row r="638" spans="1:22" x14ac:dyDescent="0.25">
      <c r="A638" s="3">
        <v>8540180</v>
      </c>
      <c r="B638" s="2" t="s">
        <v>192</v>
      </c>
      <c r="C638" s="3" t="s">
        <v>1049</v>
      </c>
      <c r="D638" s="3" t="s">
        <v>439</v>
      </c>
      <c r="E638" s="3">
        <v>0</v>
      </c>
      <c r="F638" s="3">
        <v>65</v>
      </c>
      <c r="G638" s="3">
        <v>65</v>
      </c>
      <c r="H638" s="3">
        <v>65</v>
      </c>
      <c r="I638" s="3">
        <v>65</v>
      </c>
      <c r="J638" s="3" t="s">
        <v>12</v>
      </c>
      <c r="K638" s="3">
        <v>2.5</v>
      </c>
      <c r="L638" s="2" t="s">
        <v>1050</v>
      </c>
      <c r="V638" s="10"/>
    </row>
    <row r="639" spans="1:22" ht="38.25" x14ac:dyDescent="0.25">
      <c r="A639" s="3">
        <v>8540181</v>
      </c>
      <c r="B639" s="2" t="s">
        <v>193</v>
      </c>
      <c r="C639" s="3" t="s">
        <v>992</v>
      </c>
      <c r="D639" s="3" t="s">
        <v>439</v>
      </c>
      <c r="E639" s="3">
        <v>0</v>
      </c>
      <c r="F639" s="3">
        <v>35</v>
      </c>
      <c r="G639" s="3">
        <v>35</v>
      </c>
      <c r="H639" s="3">
        <v>140</v>
      </c>
      <c r="I639" s="3">
        <v>140</v>
      </c>
      <c r="J639" s="3" t="s">
        <v>12</v>
      </c>
      <c r="K639" s="3">
        <v>4</v>
      </c>
      <c r="L639" s="7" t="s">
        <v>994</v>
      </c>
      <c r="M639" s="8" t="s">
        <v>1372</v>
      </c>
      <c r="N639" s="8" t="s">
        <v>1247</v>
      </c>
      <c r="O639" s="10">
        <v>50</v>
      </c>
      <c r="P639" s="10">
        <v>4</v>
      </c>
      <c r="Q639" s="10">
        <v>4</v>
      </c>
      <c r="S639" s="10">
        <f>R639*15</f>
        <v>0</v>
      </c>
      <c r="T639" s="21">
        <v>0.1</v>
      </c>
      <c r="U639" s="14">
        <f t="shared" ref="U639" si="143">ROUNDUP((O639*P639*Q639+S639)*(T639+1),-2)</f>
        <v>900</v>
      </c>
      <c r="V639" s="10">
        <v>2024</v>
      </c>
    </row>
    <row r="640" spans="1:22" x14ac:dyDescent="0.25">
      <c r="A640" s="3">
        <v>8540181</v>
      </c>
      <c r="B640" s="2" t="s">
        <v>193</v>
      </c>
      <c r="D640" s="3" t="s">
        <v>439</v>
      </c>
      <c r="E640" s="3">
        <v>35</v>
      </c>
      <c r="F640" s="3">
        <v>70</v>
      </c>
      <c r="G640" s="3">
        <v>35</v>
      </c>
      <c r="J640" s="3" t="s">
        <v>12</v>
      </c>
      <c r="K640" s="3">
        <v>7.3</v>
      </c>
      <c r="V640" s="10"/>
    </row>
    <row r="641" spans="1:22" x14ac:dyDescent="0.25">
      <c r="A641" s="3">
        <v>8540181</v>
      </c>
      <c r="B641" s="2" t="s">
        <v>193</v>
      </c>
      <c r="D641" s="3" t="s">
        <v>439</v>
      </c>
      <c r="E641" s="3">
        <v>70</v>
      </c>
      <c r="F641" s="3">
        <v>115</v>
      </c>
      <c r="G641" s="3">
        <v>45</v>
      </c>
      <c r="J641" s="3" t="s">
        <v>12</v>
      </c>
      <c r="K641" s="3">
        <v>3.6</v>
      </c>
      <c r="V641" s="10"/>
    </row>
    <row r="642" spans="1:22" x14ac:dyDescent="0.25">
      <c r="A642" s="3">
        <v>8540181</v>
      </c>
      <c r="B642" s="2" t="s">
        <v>193</v>
      </c>
      <c r="D642" s="3" t="s">
        <v>439</v>
      </c>
      <c r="E642" s="3">
        <v>115</v>
      </c>
      <c r="F642" s="3">
        <v>140</v>
      </c>
      <c r="G642" s="3">
        <v>25</v>
      </c>
      <c r="J642" s="3" t="s">
        <v>10</v>
      </c>
      <c r="K642" s="3">
        <v>5.8</v>
      </c>
      <c r="V642" s="10"/>
    </row>
    <row r="643" spans="1:22" ht="24" x14ac:dyDescent="0.25">
      <c r="A643" s="3">
        <v>8540182</v>
      </c>
      <c r="B643" s="2" t="s">
        <v>194</v>
      </c>
      <c r="C643" s="3" t="s">
        <v>940</v>
      </c>
      <c r="D643" s="3" t="s">
        <v>439</v>
      </c>
      <c r="E643" s="3">
        <v>0</v>
      </c>
      <c r="F643" s="3">
        <v>40</v>
      </c>
      <c r="G643" s="3">
        <v>40</v>
      </c>
      <c r="H643" s="3">
        <v>40</v>
      </c>
      <c r="I643" s="3">
        <v>35</v>
      </c>
      <c r="J643" s="3" t="s">
        <v>10</v>
      </c>
      <c r="K643" s="3">
        <v>6</v>
      </c>
      <c r="L643" s="7" t="s">
        <v>939</v>
      </c>
      <c r="M643" s="8" t="s">
        <v>1341</v>
      </c>
      <c r="N643" s="8" t="s">
        <v>1765</v>
      </c>
      <c r="O643" s="10">
        <v>40</v>
      </c>
      <c r="P643" s="10">
        <v>10</v>
      </c>
      <c r="Q643" s="10">
        <v>17</v>
      </c>
      <c r="R643" s="10">
        <v>30</v>
      </c>
      <c r="S643" s="10">
        <f t="shared" ref="S643:S644" si="144">R643*15</f>
        <v>450</v>
      </c>
      <c r="T643" s="21">
        <v>0.1</v>
      </c>
      <c r="U643" s="14">
        <f t="shared" ref="U643:U644" si="145">ROUNDUP((O643*P643*Q643+S643)*(T643+1),-2)</f>
        <v>8000</v>
      </c>
      <c r="V643" s="10">
        <v>2024</v>
      </c>
    </row>
    <row r="644" spans="1:22" ht="25.5" x14ac:dyDescent="0.25">
      <c r="A644" s="3">
        <v>8540183</v>
      </c>
      <c r="B644" s="2" t="s">
        <v>195</v>
      </c>
      <c r="C644" s="3" t="s">
        <v>1018</v>
      </c>
      <c r="D644" s="3" t="s">
        <v>439</v>
      </c>
      <c r="E644" s="3">
        <v>0</v>
      </c>
      <c r="F644" s="3">
        <v>50</v>
      </c>
      <c r="G644" s="3">
        <v>50</v>
      </c>
      <c r="H644" s="3">
        <v>185</v>
      </c>
      <c r="I644" s="3">
        <v>185</v>
      </c>
      <c r="J644" s="3" t="s">
        <v>12</v>
      </c>
      <c r="K644" s="3">
        <v>6</v>
      </c>
      <c r="L644" s="2" t="s">
        <v>1019</v>
      </c>
      <c r="M644" s="8" t="s">
        <v>1839</v>
      </c>
      <c r="N644" s="8" t="s">
        <v>1384</v>
      </c>
      <c r="O644" s="10">
        <v>190</v>
      </c>
      <c r="P644" s="10">
        <v>6</v>
      </c>
      <c r="Q644" s="10">
        <v>9</v>
      </c>
      <c r="S644" s="10">
        <f t="shared" si="144"/>
        <v>0</v>
      </c>
      <c r="T644" s="21">
        <v>0.1</v>
      </c>
      <c r="U644" s="14">
        <f t="shared" si="145"/>
        <v>11300</v>
      </c>
      <c r="V644" s="10">
        <v>2020</v>
      </c>
    </row>
    <row r="645" spans="1:22" x14ac:dyDescent="0.25">
      <c r="A645" s="3">
        <v>8540183</v>
      </c>
      <c r="B645" s="2" t="s">
        <v>195</v>
      </c>
      <c r="D645" s="3" t="s">
        <v>439</v>
      </c>
      <c r="E645" s="3">
        <v>50</v>
      </c>
      <c r="F645" s="3">
        <v>130</v>
      </c>
      <c r="G645" s="3">
        <v>80</v>
      </c>
      <c r="J645" s="3" t="s">
        <v>12</v>
      </c>
      <c r="K645" s="3">
        <v>8</v>
      </c>
      <c r="V645" s="10"/>
    </row>
    <row r="646" spans="1:22" x14ac:dyDescent="0.25">
      <c r="A646" s="3">
        <v>8540183</v>
      </c>
      <c r="B646" s="2" t="s">
        <v>195</v>
      </c>
      <c r="D646" s="3" t="s">
        <v>439</v>
      </c>
      <c r="E646" s="3">
        <v>130</v>
      </c>
      <c r="F646" s="3">
        <v>185</v>
      </c>
      <c r="G646" s="3">
        <v>55</v>
      </c>
      <c r="J646" s="3" t="s">
        <v>10</v>
      </c>
      <c r="K646" s="3">
        <v>6</v>
      </c>
      <c r="V646" s="10"/>
    </row>
    <row r="647" spans="1:22" ht="24" x14ac:dyDescent="0.25">
      <c r="A647" s="3">
        <v>8540184</v>
      </c>
      <c r="B647" s="2" t="s">
        <v>196</v>
      </c>
      <c r="C647" s="3" t="s">
        <v>1037</v>
      </c>
      <c r="D647" s="3" t="s">
        <v>439</v>
      </c>
      <c r="E647" s="3">
        <v>0</v>
      </c>
      <c r="F647" s="3">
        <v>25</v>
      </c>
      <c r="G647" s="3">
        <v>25</v>
      </c>
      <c r="H647" s="3">
        <v>90</v>
      </c>
      <c r="I647" s="3">
        <v>90</v>
      </c>
      <c r="J647" s="3" t="s">
        <v>820</v>
      </c>
      <c r="K647" s="3">
        <v>3</v>
      </c>
      <c r="L647" s="2" t="s">
        <v>1038</v>
      </c>
      <c r="M647" s="8" t="s">
        <v>1403</v>
      </c>
      <c r="N647" s="8" t="s">
        <v>1342</v>
      </c>
      <c r="O647" s="10">
        <v>90</v>
      </c>
      <c r="P647" s="10">
        <v>4</v>
      </c>
      <c r="Q647" s="10">
        <v>2.5</v>
      </c>
      <c r="R647" s="10">
        <v>30</v>
      </c>
      <c r="S647" s="10">
        <f>R647*15</f>
        <v>450</v>
      </c>
      <c r="T647" s="21">
        <v>0.1</v>
      </c>
      <c r="U647" s="14">
        <f t="shared" ref="U647" si="146">ROUNDUP((O647*P647*Q647+S647)*(T647+1),-2)</f>
        <v>1500</v>
      </c>
      <c r="V647" s="20">
        <v>2023</v>
      </c>
    </row>
    <row r="648" spans="1:22" x14ac:dyDescent="0.25">
      <c r="A648" s="3">
        <v>8540184</v>
      </c>
      <c r="B648" s="2" t="s">
        <v>196</v>
      </c>
      <c r="D648" s="3" t="s">
        <v>439</v>
      </c>
      <c r="E648" s="3">
        <v>25</v>
      </c>
      <c r="F648" s="3">
        <v>90</v>
      </c>
      <c r="G648" s="3">
        <v>65</v>
      </c>
      <c r="J648" s="3" t="s">
        <v>13</v>
      </c>
      <c r="K648" s="3">
        <v>3.8</v>
      </c>
      <c r="V648" s="10"/>
    </row>
    <row r="649" spans="1:22" x14ac:dyDescent="0.25">
      <c r="A649" s="3">
        <v>8540185</v>
      </c>
      <c r="B649" s="2" t="s">
        <v>197</v>
      </c>
      <c r="C649" s="3" t="s">
        <v>876</v>
      </c>
      <c r="D649" s="3" t="s">
        <v>439</v>
      </c>
      <c r="E649" s="3">
        <v>0</v>
      </c>
      <c r="F649" s="3">
        <v>70</v>
      </c>
      <c r="G649" s="3">
        <v>70</v>
      </c>
      <c r="H649" s="3">
        <v>70</v>
      </c>
      <c r="I649" s="3">
        <v>70</v>
      </c>
      <c r="J649" s="3" t="s">
        <v>820</v>
      </c>
      <c r="K649" s="3">
        <v>3</v>
      </c>
      <c r="L649" s="2" t="s">
        <v>1051</v>
      </c>
      <c r="M649" s="8" t="s">
        <v>1309</v>
      </c>
      <c r="N649" s="8" t="s">
        <v>1308</v>
      </c>
      <c r="O649" s="10">
        <v>65</v>
      </c>
      <c r="P649" s="10">
        <v>3.5</v>
      </c>
      <c r="Q649" s="10">
        <v>2.5</v>
      </c>
      <c r="R649" s="10">
        <v>20</v>
      </c>
      <c r="S649" s="10">
        <f>R649*15</f>
        <v>300</v>
      </c>
      <c r="T649" s="21">
        <v>0.1</v>
      </c>
      <c r="U649" s="14">
        <f t="shared" ref="U649" si="147">ROUNDUP((O649*P649*Q649+S649)*(T649+1),-2)</f>
        <v>1000</v>
      </c>
      <c r="V649" s="20">
        <v>2023</v>
      </c>
    </row>
    <row r="650" spans="1:22" x14ac:dyDescent="0.25">
      <c r="A650" s="3">
        <v>8540186</v>
      </c>
      <c r="B650" s="2" t="s">
        <v>198</v>
      </c>
      <c r="C650" s="3" t="s">
        <v>973</v>
      </c>
      <c r="D650" s="3" t="s">
        <v>439</v>
      </c>
      <c r="E650" s="3">
        <v>0</v>
      </c>
      <c r="F650" s="3">
        <v>20</v>
      </c>
      <c r="G650" s="3">
        <v>20</v>
      </c>
      <c r="H650" s="3">
        <v>65</v>
      </c>
      <c r="I650" s="3">
        <v>96</v>
      </c>
      <c r="J650" s="3" t="s">
        <v>10</v>
      </c>
      <c r="K650" s="3">
        <v>4.5</v>
      </c>
      <c r="L650" s="2" t="s">
        <v>972</v>
      </c>
      <c r="M650" s="8" t="s">
        <v>1405</v>
      </c>
      <c r="N650" s="8" t="s">
        <v>1196</v>
      </c>
      <c r="V650" s="10"/>
    </row>
    <row r="651" spans="1:22" x14ac:dyDescent="0.25">
      <c r="A651" s="3">
        <v>8540186</v>
      </c>
      <c r="B651" s="2" t="s">
        <v>198</v>
      </c>
      <c r="D651" s="3" t="s">
        <v>439</v>
      </c>
      <c r="E651" s="3">
        <v>20</v>
      </c>
      <c r="F651" s="3">
        <v>65</v>
      </c>
      <c r="G651" s="3">
        <v>45</v>
      </c>
      <c r="J651" s="3" t="s">
        <v>10</v>
      </c>
      <c r="K651" s="3">
        <v>3.5</v>
      </c>
      <c r="V651" s="10"/>
    </row>
    <row r="652" spans="1:22" ht="24" x14ac:dyDescent="0.25">
      <c r="A652" s="3">
        <v>8540187</v>
      </c>
      <c r="B652" s="2" t="s">
        <v>199</v>
      </c>
      <c r="C652" s="3" t="s">
        <v>843</v>
      </c>
      <c r="D652" s="3" t="s">
        <v>439</v>
      </c>
      <c r="E652" s="3">
        <v>0</v>
      </c>
      <c r="F652" s="3">
        <v>60</v>
      </c>
      <c r="G652" s="3">
        <v>60</v>
      </c>
      <c r="H652" s="3">
        <v>175</v>
      </c>
      <c r="I652" s="3">
        <v>175</v>
      </c>
      <c r="J652" s="3" t="s">
        <v>10</v>
      </c>
      <c r="K652" s="3">
        <v>6.5</v>
      </c>
      <c r="L652" s="2" t="s">
        <v>1052</v>
      </c>
      <c r="M652" s="8" t="s">
        <v>1406</v>
      </c>
      <c r="N652" s="8" t="s">
        <v>1196</v>
      </c>
      <c r="V652" s="10"/>
    </row>
    <row r="653" spans="1:22" x14ac:dyDescent="0.25">
      <c r="A653" s="3">
        <v>8540187</v>
      </c>
      <c r="B653" s="2" t="s">
        <v>199</v>
      </c>
      <c r="D653" s="3" t="s">
        <v>439</v>
      </c>
      <c r="E653" s="3">
        <v>60</v>
      </c>
      <c r="F653" s="3">
        <v>125</v>
      </c>
      <c r="G653" s="3">
        <v>65</v>
      </c>
      <c r="J653" s="3" t="s">
        <v>10</v>
      </c>
      <c r="K653" s="3">
        <v>5.5</v>
      </c>
      <c r="V653" s="10"/>
    </row>
    <row r="654" spans="1:22" x14ac:dyDescent="0.25">
      <c r="A654" s="3">
        <v>8540187</v>
      </c>
      <c r="B654" s="2" t="s">
        <v>199</v>
      </c>
      <c r="D654" s="3" t="s">
        <v>439</v>
      </c>
      <c r="E654" s="3">
        <v>125</v>
      </c>
      <c r="F654" s="3">
        <v>175</v>
      </c>
      <c r="G654" s="3">
        <v>50</v>
      </c>
      <c r="J654" s="3" t="s">
        <v>12</v>
      </c>
      <c r="K654" s="3">
        <v>5</v>
      </c>
      <c r="V654" s="10"/>
    </row>
    <row r="655" spans="1:22" x14ac:dyDescent="0.25">
      <c r="A655" s="3">
        <v>8540188</v>
      </c>
      <c r="B655" s="2" t="s">
        <v>200</v>
      </c>
      <c r="C655" s="3" t="s">
        <v>964</v>
      </c>
      <c r="D655" s="3" t="s">
        <v>439</v>
      </c>
      <c r="E655" s="3">
        <v>0</v>
      </c>
      <c r="F655" s="3">
        <v>95</v>
      </c>
      <c r="G655" s="3">
        <v>95</v>
      </c>
      <c r="H655" s="3">
        <v>95</v>
      </c>
      <c r="I655" s="3">
        <v>95</v>
      </c>
      <c r="J655" s="3" t="s">
        <v>12</v>
      </c>
      <c r="K655" s="3">
        <v>3</v>
      </c>
      <c r="L655" s="2" t="s">
        <v>965</v>
      </c>
      <c r="M655" s="8" t="s">
        <v>1358</v>
      </c>
      <c r="N655" s="8" t="s">
        <v>1247</v>
      </c>
      <c r="O655" s="10">
        <v>30</v>
      </c>
      <c r="P655" s="10">
        <v>3</v>
      </c>
      <c r="Q655" s="10">
        <v>4</v>
      </c>
      <c r="S655" s="10">
        <f t="shared" ref="S655:S656" si="148">R655*15</f>
        <v>0</v>
      </c>
      <c r="T655" s="21">
        <v>0.1</v>
      </c>
      <c r="U655" s="14">
        <f t="shared" ref="U655:U656" si="149">ROUNDUP((O655*P655*Q655+S655)*(T655+1),-2)</f>
        <v>400</v>
      </c>
      <c r="V655" s="10">
        <v>2024</v>
      </c>
    </row>
    <row r="656" spans="1:22" ht="25.5" x14ac:dyDescent="0.25">
      <c r="A656" s="3">
        <v>8540201</v>
      </c>
      <c r="B656" s="2" t="s">
        <v>201</v>
      </c>
      <c r="C656" s="3" t="s">
        <v>1053</v>
      </c>
      <c r="D656" s="3" t="s">
        <v>439</v>
      </c>
      <c r="E656" s="3">
        <v>0</v>
      </c>
      <c r="F656" s="3">
        <v>65</v>
      </c>
      <c r="G656" s="3">
        <v>65</v>
      </c>
      <c r="H656" s="3">
        <v>150</v>
      </c>
      <c r="I656" s="3">
        <v>143</v>
      </c>
      <c r="J656" s="3" t="s">
        <v>13</v>
      </c>
      <c r="K656" s="3">
        <v>7.6</v>
      </c>
      <c r="L656" s="2" t="s">
        <v>1054</v>
      </c>
      <c r="M656" s="8" t="s">
        <v>1411</v>
      </c>
      <c r="N656" s="8" t="s">
        <v>1412</v>
      </c>
      <c r="O656" s="10">
        <v>50</v>
      </c>
      <c r="P656" s="10">
        <v>5</v>
      </c>
      <c r="Q656" s="10">
        <v>45</v>
      </c>
      <c r="S656" s="10">
        <f t="shared" si="148"/>
        <v>0</v>
      </c>
      <c r="T656" s="21">
        <v>0.1</v>
      </c>
      <c r="U656" s="14">
        <f t="shared" si="149"/>
        <v>12400</v>
      </c>
      <c r="V656" s="20">
        <v>2023</v>
      </c>
    </row>
    <row r="657" spans="1:22" x14ac:dyDescent="0.25">
      <c r="A657" s="3">
        <v>8540201</v>
      </c>
      <c r="B657" s="2" t="s">
        <v>201</v>
      </c>
      <c r="D657" s="3" t="s">
        <v>439</v>
      </c>
      <c r="E657" s="3">
        <v>65</v>
      </c>
      <c r="F657" s="3">
        <v>90</v>
      </c>
      <c r="G657" s="3">
        <v>25</v>
      </c>
      <c r="J657" s="3" t="s">
        <v>13</v>
      </c>
      <c r="K657" s="3">
        <v>3.8</v>
      </c>
      <c r="V657" s="10"/>
    </row>
    <row r="658" spans="1:22" x14ac:dyDescent="0.25">
      <c r="A658" s="3">
        <v>8540201</v>
      </c>
      <c r="B658" s="2" t="s">
        <v>201</v>
      </c>
      <c r="D658" s="3" t="s">
        <v>439</v>
      </c>
      <c r="E658" s="3">
        <v>90</v>
      </c>
      <c r="F658" s="3">
        <v>150</v>
      </c>
      <c r="G658" s="3">
        <v>60</v>
      </c>
      <c r="J658" s="3" t="s">
        <v>13</v>
      </c>
      <c r="K658" s="3">
        <v>3.3</v>
      </c>
      <c r="V658" s="10"/>
    </row>
    <row r="659" spans="1:22" ht="38.25" x14ac:dyDescent="0.25">
      <c r="A659" s="3">
        <v>8540202</v>
      </c>
      <c r="B659" s="2" t="s">
        <v>202</v>
      </c>
      <c r="C659" s="3" t="s">
        <v>1056</v>
      </c>
      <c r="D659" s="3" t="s">
        <v>439</v>
      </c>
      <c r="E659" s="3">
        <v>0</v>
      </c>
      <c r="F659" s="3">
        <v>45</v>
      </c>
      <c r="G659" s="3">
        <v>45</v>
      </c>
      <c r="H659" s="3">
        <v>245</v>
      </c>
      <c r="I659" s="3">
        <v>217</v>
      </c>
      <c r="J659" s="3" t="s">
        <v>13</v>
      </c>
      <c r="K659" s="3">
        <v>5.7</v>
      </c>
      <c r="L659" s="2" t="s">
        <v>1055</v>
      </c>
      <c r="M659" s="8" t="s">
        <v>1775</v>
      </c>
      <c r="N659" s="8" t="s">
        <v>1413</v>
      </c>
      <c r="O659" s="10">
        <v>95</v>
      </c>
      <c r="P659" s="10">
        <v>8</v>
      </c>
      <c r="Q659" s="10">
        <v>45</v>
      </c>
      <c r="S659" s="10">
        <f>R659*15</f>
        <v>0</v>
      </c>
      <c r="T659" s="21">
        <v>0.2</v>
      </c>
      <c r="U659" s="14">
        <f t="shared" ref="U659" si="150">ROUNDUP((O659*P659*Q659+S659)*(T659+1),-2)</f>
        <v>41100</v>
      </c>
      <c r="V659" s="20">
        <v>2023</v>
      </c>
    </row>
    <row r="660" spans="1:22" x14ac:dyDescent="0.25">
      <c r="A660" s="3">
        <v>8540202</v>
      </c>
      <c r="B660" s="2" t="s">
        <v>202</v>
      </c>
      <c r="D660" s="3" t="s">
        <v>439</v>
      </c>
      <c r="E660" s="3">
        <v>45</v>
      </c>
      <c r="F660" s="3">
        <v>70</v>
      </c>
      <c r="G660" s="3">
        <v>25</v>
      </c>
      <c r="J660" s="3" t="s">
        <v>13</v>
      </c>
      <c r="K660" s="3">
        <v>15.6</v>
      </c>
      <c r="V660" s="10"/>
    </row>
    <row r="661" spans="1:22" x14ac:dyDescent="0.25">
      <c r="A661" s="3">
        <v>8540202</v>
      </c>
      <c r="B661" s="2" t="s">
        <v>202</v>
      </c>
      <c r="D661" s="3" t="s">
        <v>439</v>
      </c>
      <c r="E661" s="3">
        <v>70</v>
      </c>
      <c r="F661" s="3">
        <v>95</v>
      </c>
      <c r="G661" s="3">
        <v>25</v>
      </c>
      <c r="J661" s="3" t="s">
        <v>13</v>
      </c>
      <c r="K661" s="3">
        <v>18.100000000000001</v>
      </c>
      <c r="V661" s="10"/>
    </row>
    <row r="662" spans="1:22" x14ac:dyDescent="0.25">
      <c r="A662" s="3">
        <v>8540202</v>
      </c>
      <c r="B662" s="2" t="s">
        <v>202</v>
      </c>
      <c r="D662" s="3" t="s">
        <v>439</v>
      </c>
      <c r="E662" s="3">
        <v>95</v>
      </c>
      <c r="F662" s="3">
        <v>170</v>
      </c>
      <c r="G662" s="3">
        <v>75</v>
      </c>
      <c r="J662" s="3" t="s">
        <v>10</v>
      </c>
      <c r="K662" s="3">
        <v>4.0999999999999996</v>
      </c>
      <c r="V662" s="10"/>
    </row>
    <row r="663" spans="1:22" x14ac:dyDescent="0.25">
      <c r="A663" s="3">
        <v>8540202</v>
      </c>
      <c r="B663" s="2" t="s">
        <v>202</v>
      </c>
      <c r="D663" s="3" t="s">
        <v>439</v>
      </c>
      <c r="E663" s="3">
        <v>170</v>
      </c>
      <c r="F663" s="3">
        <v>215</v>
      </c>
      <c r="G663" s="3">
        <v>45</v>
      </c>
      <c r="J663" s="3" t="s">
        <v>10</v>
      </c>
      <c r="K663" s="3">
        <v>5.9</v>
      </c>
      <c r="V663" s="10"/>
    </row>
    <row r="664" spans="1:22" x14ac:dyDescent="0.25">
      <c r="A664" s="3">
        <v>8540202</v>
      </c>
      <c r="B664" s="2" t="s">
        <v>202</v>
      </c>
      <c r="D664" s="3" t="s">
        <v>439</v>
      </c>
      <c r="E664" s="3">
        <v>215</v>
      </c>
      <c r="F664" s="3">
        <v>245</v>
      </c>
      <c r="G664" s="3">
        <v>30</v>
      </c>
      <c r="J664" s="3" t="s">
        <v>10</v>
      </c>
      <c r="K664" s="3">
        <v>4.3</v>
      </c>
    </row>
    <row r="665" spans="1:22" ht="24" x14ac:dyDescent="0.25">
      <c r="A665" s="3">
        <v>8540203</v>
      </c>
      <c r="B665" s="2" t="s">
        <v>203</v>
      </c>
      <c r="C665" s="3" t="s">
        <v>902</v>
      </c>
      <c r="D665" s="3" t="s">
        <v>439</v>
      </c>
      <c r="E665" s="3">
        <v>0</v>
      </c>
      <c r="F665" s="3">
        <v>100</v>
      </c>
      <c r="G665" s="3">
        <v>100</v>
      </c>
      <c r="H665" s="3">
        <v>130</v>
      </c>
      <c r="I665" s="3">
        <v>128</v>
      </c>
      <c r="J665" s="3" t="s">
        <v>10</v>
      </c>
      <c r="K665" s="3">
        <v>4.5</v>
      </c>
      <c r="L665" s="2" t="s">
        <v>1057</v>
      </c>
      <c r="M665" s="8" t="s">
        <v>1417</v>
      </c>
      <c r="N665" s="8" t="s">
        <v>1414</v>
      </c>
      <c r="O665" s="10">
        <v>90</v>
      </c>
      <c r="P665" s="10">
        <v>5</v>
      </c>
      <c r="Q665" s="10">
        <v>45</v>
      </c>
      <c r="S665" s="10">
        <f>R665*15</f>
        <v>0</v>
      </c>
      <c r="T665" s="21">
        <v>0.1</v>
      </c>
      <c r="U665" s="14">
        <f t="shared" ref="U665" si="151">ROUNDUP((O665*P665*Q665+S665)*(T665+1),-2)</f>
        <v>22300</v>
      </c>
      <c r="V665" s="10">
        <v>2023</v>
      </c>
    </row>
    <row r="666" spans="1:22" ht="24" x14ac:dyDescent="0.25">
      <c r="A666" s="3">
        <v>8540203</v>
      </c>
      <c r="B666" s="2" t="s">
        <v>203</v>
      </c>
      <c r="D666" s="3" t="s">
        <v>439</v>
      </c>
      <c r="E666" s="3">
        <v>100</v>
      </c>
      <c r="F666" s="3">
        <v>130</v>
      </c>
      <c r="G666" s="3">
        <v>30</v>
      </c>
      <c r="J666" s="3" t="s">
        <v>10</v>
      </c>
      <c r="K666" s="3">
        <v>8.4</v>
      </c>
      <c r="V666" s="10"/>
    </row>
    <row r="667" spans="1:22" ht="24" x14ac:dyDescent="0.25">
      <c r="A667" s="3">
        <v>8540204</v>
      </c>
      <c r="B667" s="2" t="s">
        <v>204</v>
      </c>
      <c r="C667" s="3" t="s">
        <v>902</v>
      </c>
      <c r="D667" s="3" t="s">
        <v>439</v>
      </c>
      <c r="E667" s="3">
        <v>0</v>
      </c>
      <c r="F667" s="3">
        <v>20</v>
      </c>
      <c r="G667" s="3">
        <v>20</v>
      </c>
      <c r="H667" s="3">
        <v>80</v>
      </c>
      <c r="I667" s="3">
        <v>80</v>
      </c>
      <c r="J667" s="3" t="s">
        <v>10</v>
      </c>
      <c r="K667" s="3">
        <v>4.7</v>
      </c>
      <c r="L667" s="2" t="s">
        <v>1057</v>
      </c>
      <c r="M667" s="8" t="s">
        <v>1415</v>
      </c>
      <c r="N667" s="8" t="s">
        <v>1196</v>
      </c>
      <c r="V667" s="10"/>
    </row>
    <row r="668" spans="1:22" ht="24" x14ac:dyDescent="0.25">
      <c r="A668" s="3">
        <v>8540204</v>
      </c>
      <c r="B668" s="2" t="s">
        <v>204</v>
      </c>
      <c r="D668" s="3" t="s">
        <v>439</v>
      </c>
      <c r="E668" s="3">
        <v>20</v>
      </c>
      <c r="F668" s="3">
        <v>50</v>
      </c>
      <c r="G668" s="3">
        <v>30</v>
      </c>
      <c r="J668" s="3" t="s">
        <v>10</v>
      </c>
      <c r="K668" s="3">
        <v>2.9</v>
      </c>
      <c r="V668" s="10"/>
    </row>
    <row r="669" spans="1:22" ht="24" x14ac:dyDescent="0.25">
      <c r="A669" s="3">
        <v>8540204</v>
      </c>
      <c r="B669" s="2" t="s">
        <v>204</v>
      </c>
      <c r="D669" s="3" t="s">
        <v>439</v>
      </c>
      <c r="E669" s="3">
        <v>50</v>
      </c>
      <c r="F669" s="3">
        <v>80</v>
      </c>
      <c r="G669" s="3">
        <v>30</v>
      </c>
      <c r="J669" s="3" t="s">
        <v>10</v>
      </c>
      <c r="K669" s="3">
        <v>4.9000000000000004</v>
      </c>
      <c r="V669" s="10"/>
    </row>
    <row r="670" spans="1:22" ht="24" x14ac:dyDescent="0.25">
      <c r="A670" s="3">
        <v>8540205</v>
      </c>
      <c r="B670" s="2" t="s">
        <v>205</v>
      </c>
      <c r="C670" s="3" t="s">
        <v>902</v>
      </c>
      <c r="D670" s="3" t="s">
        <v>439</v>
      </c>
      <c r="E670" s="3">
        <v>0</v>
      </c>
      <c r="F670" s="3">
        <v>20</v>
      </c>
      <c r="G670" s="3">
        <v>20</v>
      </c>
      <c r="H670" s="3">
        <v>95</v>
      </c>
      <c r="I670" s="3">
        <v>98</v>
      </c>
      <c r="J670" s="3" t="s">
        <v>10</v>
      </c>
      <c r="K670" s="3">
        <v>5.2</v>
      </c>
      <c r="L670" s="2" t="s">
        <v>1057</v>
      </c>
      <c r="M670" s="8" t="s">
        <v>1417</v>
      </c>
      <c r="N670" s="8" t="s">
        <v>1416</v>
      </c>
      <c r="O670" s="10">
        <v>60</v>
      </c>
      <c r="P670" s="10">
        <v>5</v>
      </c>
      <c r="Q670" s="10">
        <v>45</v>
      </c>
      <c r="S670" s="10">
        <f>R670*15</f>
        <v>0</v>
      </c>
      <c r="T670" s="21">
        <v>0.1</v>
      </c>
      <c r="U670" s="14">
        <f t="shared" ref="U670" si="152">ROUNDUP((O670*P670*Q670+S670)*(T670+1),-2)</f>
        <v>14900</v>
      </c>
      <c r="V670" s="20">
        <v>2023</v>
      </c>
    </row>
    <row r="671" spans="1:22" ht="24" x14ac:dyDescent="0.25">
      <c r="A671" s="3">
        <v>8540205</v>
      </c>
      <c r="B671" s="2" t="s">
        <v>205</v>
      </c>
      <c r="D671" s="3" t="s">
        <v>439</v>
      </c>
      <c r="E671" s="3">
        <v>20</v>
      </c>
      <c r="F671" s="3">
        <v>95</v>
      </c>
      <c r="G671" s="3">
        <v>75</v>
      </c>
      <c r="J671" s="3" t="s">
        <v>10</v>
      </c>
      <c r="K671" s="3">
        <v>7.6</v>
      </c>
      <c r="V671" s="10"/>
    </row>
    <row r="672" spans="1:22" x14ac:dyDescent="0.25">
      <c r="A672" s="3">
        <v>8540206</v>
      </c>
      <c r="B672" s="2" t="s">
        <v>206</v>
      </c>
      <c r="C672" s="3" t="s">
        <v>1058</v>
      </c>
      <c r="D672" s="3" t="s">
        <v>439</v>
      </c>
      <c r="E672" s="3">
        <v>0</v>
      </c>
      <c r="F672" s="3">
        <v>100</v>
      </c>
      <c r="G672" s="3">
        <v>100</v>
      </c>
      <c r="H672" s="3">
        <v>100</v>
      </c>
      <c r="I672" s="3">
        <v>105</v>
      </c>
      <c r="J672" s="3" t="s">
        <v>10</v>
      </c>
      <c r="K672" s="3">
        <v>6.7</v>
      </c>
      <c r="L672" s="2" t="s">
        <v>1059</v>
      </c>
      <c r="M672" s="8" t="s">
        <v>1415</v>
      </c>
      <c r="N672" s="8" t="s">
        <v>1196</v>
      </c>
      <c r="V672" s="10"/>
    </row>
    <row r="673" spans="1:22" x14ac:dyDescent="0.25">
      <c r="A673" s="3">
        <v>8540207</v>
      </c>
      <c r="B673" s="2" t="s">
        <v>207</v>
      </c>
      <c r="C673" s="3" t="s">
        <v>1060</v>
      </c>
      <c r="D673" s="3" t="s">
        <v>439</v>
      </c>
      <c r="E673" s="3">
        <v>0</v>
      </c>
      <c r="F673" s="3">
        <v>60</v>
      </c>
      <c r="G673" s="3">
        <v>60</v>
      </c>
      <c r="H673" s="3">
        <v>60</v>
      </c>
      <c r="I673" s="3">
        <v>60</v>
      </c>
      <c r="J673" s="3" t="s">
        <v>10</v>
      </c>
      <c r="K673" s="3">
        <v>8</v>
      </c>
      <c r="L673" s="2" t="s">
        <v>1061</v>
      </c>
      <c r="M673" s="8" t="s">
        <v>1418</v>
      </c>
      <c r="N673" s="8" t="s">
        <v>1196</v>
      </c>
      <c r="V673" s="10"/>
    </row>
    <row r="674" spans="1:22" x14ac:dyDescent="0.25">
      <c r="A674" s="3">
        <v>8540208</v>
      </c>
      <c r="B674" s="2" t="s">
        <v>208</v>
      </c>
      <c r="C674" s="3" t="s">
        <v>1062</v>
      </c>
      <c r="D674" s="3" t="s">
        <v>439</v>
      </c>
      <c r="E674" s="3">
        <v>0</v>
      </c>
      <c r="F674" s="3">
        <v>125</v>
      </c>
      <c r="G674" s="3">
        <v>125</v>
      </c>
      <c r="H674" s="3">
        <v>125</v>
      </c>
      <c r="I674" s="3">
        <v>128</v>
      </c>
      <c r="J674" s="3" t="s">
        <v>13</v>
      </c>
      <c r="K674" s="3">
        <v>4.3</v>
      </c>
      <c r="L674" s="2" t="s">
        <v>1063</v>
      </c>
      <c r="M674" s="8" t="s">
        <v>1415</v>
      </c>
      <c r="N674" s="8" t="s">
        <v>1196</v>
      </c>
      <c r="V674" s="10"/>
    </row>
    <row r="675" spans="1:22" ht="24" x14ac:dyDescent="0.25">
      <c r="A675" s="3">
        <v>8540209</v>
      </c>
      <c r="B675" s="2" t="s">
        <v>209</v>
      </c>
      <c r="C675" s="3" t="s">
        <v>1048</v>
      </c>
      <c r="D675" s="3" t="s">
        <v>439</v>
      </c>
      <c r="E675" s="3">
        <v>0</v>
      </c>
      <c r="F675" s="3">
        <v>70</v>
      </c>
      <c r="G675" s="3">
        <v>70</v>
      </c>
      <c r="H675" s="3">
        <v>70</v>
      </c>
      <c r="I675" s="3">
        <v>75</v>
      </c>
      <c r="J675" s="3" t="s">
        <v>13</v>
      </c>
      <c r="K675" s="3">
        <v>6.5</v>
      </c>
      <c r="L675" s="2" t="s">
        <v>1064</v>
      </c>
      <c r="M675" s="8" t="s">
        <v>1415</v>
      </c>
      <c r="N675" s="8" t="s">
        <v>1196</v>
      </c>
      <c r="V675" s="10"/>
    </row>
    <row r="676" spans="1:22" x14ac:dyDescent="0.25">
      <c r="A676" s="3">
        <v>8540210</v>
      </c>
      <c r="B676" s="2" t="s">
        <v>210</v>
      </c>
      <c r="C676" s="3" t="s">
        <v>1027</v>
      </c>
      <c r="D676" s="3" t="s">
        <v>439</v>
      </c>
      <c r="E676" s="3">
        <v>0</v>
      </c>
      <c r="F676" s="3">
        <v>35</v>
      </c>
      <c r="G676" s="3">
        <v>35</v>
      </c>
      <c r="H676" s="3">
        <v>35</v>
      </c>
      <c r="I676" s="3">
        <v>37</v>
      </c>
      <c r="J676" s="3" t="s">
        <v>13</v>
      </c>
      <c r="K676" s="3">
        <v>3.5</v>
      </c>
      <c r="L676" s="2" t="s">
        <v>1065</v>
      </c>
      <c r="M676" s="8" t="s">
        <v>1421</v>
      </c>
      <c r="N676" s="8" t="s">
        <v>1247</v>
      </c>
      <c r="O676" s="10">
        <v>40</v>
      </c>
      <c r="P676" s="10">
        <v>3.5</v>
      </c>
      <c r="Q676" s="10">
        <v>4</v>
      </c>
      <c r="S676" s="10">
        <f>R676*15</f>
        <v>0</v>
      </c>
      <c r="T676" s="21">
        <v>0.1</v>
      </c>
      <c r="U676" s="14">
        <f t="shared" ref="U676" si="153">ROUNDUP((O676*P676*Q676+S676)*(T676+1),-2)</f>
        <v>700</v>
      </c>
      <c r="V676" s="10">
        <v>2020</v>
      </c>
    </row>
    <row r="677" spans="1:22" ht="24" x14ac:dyDescent="0.25">
      <c r="A677" s="3">
        <v>8540211</v>
      </c>
      <c r="B677" s="2" t="s">
        <v>1010</v>
      </c>
      <c r="C677" s="3" t="s">
        <v>1011</v>
      </c>
      <c r="D677" s="3" t="s">
        <v>439</v>
      </c>
      <c r="E677" s="3">
        <v>0</v>
      </c>
      <c r="F677" s="3">
        <v>225</v>
      </c>
      <c r="G677" s="3">
        <v>225</v>
      </c>
      <c r="H677" s="3">
        <v>225</v>
      </c>
      <c r="I677" s="3">
        <v>220</v>
      </c>
      <c r="J677" s="3" t="s">
        <v>814</v>
      </c>
      <c r="K677" s="3">
        <v>8.4</v>
      </c>
      <c r="L677" s="7" t="s">
        <v>1731</v>
      </c>
      <c r="M677" s="8" t="s">
        <v>1419</v>
      </c>
      <c r="N677" s="8" t="s">
        <v>1196</v>
      </c>
      <c r="V677" s="10"/>
    </row>
    <row r="678" spans="1:22" ht="24" x14ac:dyDescent="0.25">
      <c r="A678" s="3">
        <v>8540212</v>
      </c>
      <c r="B678" s="2" t="s">
        <v>211</v>
      </c>
      <c r="C678" s="3" t="s">
        <v>1012</v>
      </c>
      <c r="D678" s="3" t="s">
        <v>439</v>
      </c>
      <c r="E678" s="3">
        <v>0</v>
      </c>
      <c r="F678" s="3">
        <v>90</v>
      </c>
      <c r="G678" s="3">
        <v>90</v>
      </c>
      <c r="H678" s="3">
        <v>90</v>
      </c>
      <c r="I678" s="3">
        <v>90</v>
      </c>
      <c r="J678" s="3" t="s">
        <v>13</v>
      </c>
      <c r="K678" s="3">
        <v>4.2</v>
      </c>
      <c r="L678" s="4" t="s">
        <v>1732</v>
      </c>
      <c r="M678" s="8" t="s">
        <v>1420</v>
      </c>
      <c r="N678" s="8" t="s">
        <v>1196</v>
      </c>
      <c r="V678" s="10"/>
    </row>
    <row r="679" spans="1:22" x14ac:dyDescent="0.25">
      <c r="A679" s="3">
        <v>8540213</v>
      </c>
      <c r="B679" s="15" t="s">
        <v>212</v>
      </c>
      <c r="C679" s="3" t="s">
        <v>983</v>
      </c>
      <c r="D679" s="3" t="s">
        <v>439</v>
      </c>
      <c r="E679" s="3">
        <v>0</v>
      </c>
      <c r="F679" s="3">
        <v>80</v>
      </c>
      <c r="G679" s="3">
        <v>80</v>
      </c>
      <c r="H679" s="3">
        <v>170</v>
      </c>
      <c r="I679" s="3">
        <v>170</v>
      </c>
      <c r="J679" s="3" t="s">
        <v>13</v>
      </c>
      <c r="K679" s="3">
        <v>9.6999999999999993</v>
      </c>
      <c r="L679" s="2" t="s">
        <v>1066</v>
      </c>
      <c r="M679" s="8" t="s">
        <v>1333</v>
      </c>
      <c r="N679" s="8" t="s">
        <v>1368</v>
      </c>
      <c r="O679" s="10">
        <v>160</v>
      </c>
      <c r="P679" s="10">
        <v>9.5</v>
      </c>
      <c r="Q679" s="10">
        <v>2.5</v>
      </c>
      <c r="R679" s="10">
        <v>100</v>
      </c>
      <c r="S679" s="10">
        <f>R679*15</f>
        <v>1500</v>
      </c>
      <c r="T679" s="21">
        <v>0.1</v>
      </c>
      <c r="U679" s="14">
        <f t="shared" ref="U679" si="154">ROUNDUP((O679*P679*Q679+S679)*(T679+1),-2)</f>
        <v>5900</v>
      </c>
      <c r="V679" s="20">
        <v>2023</v>
      </c>
    </row>
    <row r="680" spans="1:22" x14ac:dyDescent="0.25">
      <c r="A680" s="3">
        <v>8540213</v>
      </c>
      <c r="B680" s="2" t="s">
        <v>212</v>
      </c>
      <c r="D680" s="3" t="s">
        <v>439</v>
      </c>
      <c r="E680" s="3">
        <v>80</v>
      </c>
      <c r="F680" s="3">
        <v>105</v>
      </c>
      <c r="G680" s="3">
        <v>25</v>
      </c>
      <c r="J680" s="3" t="s">
        <v>12</v>
      </c>
      <c r="K680" s="3">
        <v>8.3000000000000007</v>
      </c>
      <c r="V680" s="10"/>
    </row>
    <row r="681" spans="1:22" x14ac:dyDescent="0.25">
      <c r="A681" s="3">
        <v>8540213</v>
      </c>
      <c r="B681" s="2" t="s">
        <v>212</v>
      </c>
      <c r="D681" s="3" t="s">
        <v>439</v>
      </c>
      <c r="E681" s="3">
        <v>105</v>
      </c>
      <c r="F681" s="3">
        <v>170</v>
      </c>
      <c r="G681" s="3">
        <v>65</v>
      </c>
      <c r="J681" s="3" t="s">
        <v>13</v>
      </c>
      <c r="K681" s="3">
        <v>9.6999999999999993</v>
      </c>
      <c r="V681" s="10"/>
    </row>
    <row r="682" spans="1:22" ht="24" x14ac:dyDescent="0.25">
      <c r="A682" s="3">
        <v>8540214</v>
      </c>
      <c r="B682" s="2" t="s">
        <v>213</v>
      </c>
      <c r="C682" s="3" t="s">
        <v>975</v>
      </c>
      <c r="D682" s="3" t="s">
        <v>439</v>
      </c>
      <c r="E682" s="3">
        <v>0</v>
      </c>
      <c r="F682" s="3">
        <v>55</v>
      </c>
      <c r="G682" s="3">
        <v>55</v>
      </c>
      <c r="H682" s="3">
        <v>80</v>
      </c>
      <c r="I682" s="3">
        <v>80</v>
      </c>
      <c r="J682" s="3" t="s">
        <v>12</v>
      </c>
      <c r="K682" s="3">
        <v>4.2</v>
      </c>
      <c r="L682" s="2" t="s">
        <v>1070</v>
      </c>
      <c r="M682" s="8" t="s">
        <v>1422</v>
      </c>
      <c r="N682" s="8" t="s">
        <v>1247</v>
      </c>
      <c r="O682" s="10">
        <v>30</v>
      </c>
      <c r="P682" s="10">
        <v>4</v>
      </c>
      <c r="Q682" s="10">
        <v>4</v>
      </c>
      <c r="S682" s="10">
        <f>R682*15</f>
        <v>0</v>
      </c>
      <c r="T682" s="21">
        <v>0.1</v>
      </c>
      <c r="U682" s="14">
        <f t="shared" ref="U682" si="155">ROUNDUP((O682*P682*Q682+S682)*(T682+1),-2)</f>
        <v>600</v>
      </c>
      <c r="V682" s="10">
        <v>2023</v>
      </c>
    </row>
    <row r="683" spans="1:22" ht="24" x14ac:dyDescent="0.25">
      <c r="A683" s="3">
        <v>8540214</v>
      </c>
      <c r="B683" s="2" t="s">
        <v>213</v>
      </c>
      <c r="D683" s="3" t="s">
        <v>439</v>
      </c>
      <c r="E683" s="3">
        <v>55</v>
      </c>
      <c r="F683" s="3">
        <v>80</v>
      </c>
      <c r="G683" s="3">
        <v>25</v>
      </c>
      <c r="J683" s="3" t="s">
        <v>12</v>
      </c>
      <c r="K683" s="3">
        <v>3.8</v>
      </c>
      <c r="V683" s="10"/>
    </row>
    <row r="684" spans="1:22" ht="24" x14ac:dyDescent="0.25">
      <c r="A684" s="3">
        <v>8540215</v>
      </c>
      <c r="B684" s="2" t="s">
        <v>214</v>
      </c>
      <c r="C684" s="3" t="s">
        <v>1068</v>
      </c>
      <c r="D684" s="3" t="s">
        <v>439</v>
      </c>
      <c r="E684" s="3">
        <v>0</v>
      </c>
      <c r="F684" s="3">
        <v>45</v>
      </c>
      <c r="G684" s="3">
        <v>45</v>
      </c>
      <c r="H684" s="3">
        <v>45</v>
      </c>
      <c r="I684" s="3">
        <v>43</v>
      </c>
      <c r="J684" s="3" t="s">
        <v>13</v>
      </c>
      <c r="K684" s="3">
        <v>3.8</v>
      </c>
      <c r="L684" s="2" t="s">
        <v>1069</v>
      </c>
      <c r="M684" s="8" t="s">
        <v>1423</v>
      </c>
      <c r="N684" s="8" t="s">
        <v>1196</v>
      </c>
      <c r="V684" s="10"/>
    </row>
    <row r="685" spans="1:22" ht="24" x14ac:dyDescent="0.25">
      <c r="A685" s="3">
        <v>8540216</v>
      </c>
      <c r="B685" s="2" t="s">
        <v>215</v>
      </c>
      <c r="C685" s="3" t="s">
        <v>1071</v>
      </c>
      <c r="D685" s="3" t="s">
        <v>439</v>
      </c>
      <c r="E685" s="3">
        <v>0</v>
      </c>
      <c r="F685" s="3">
        <v>110</v>
      </c>
      <c r="G685" s="3">
        <v>110</v>
      </c>
      <c r="H685" s="3">
        <v>110</v>
      </c>
      <c r="I685" s="3">
        <v>110</v>
      </c>
      <c r="J685" s="3" t="s">
        <v>12</v>
      </c>
      <c r="K685" s="3">
        <v>2.5</v>
      </c>
      <c r="L685" s="7" t="s">
        <v>1733</v>
      </c>
      <c r="M685" s="8" t="s">
        <v>1424</v>
      </c>
      <c r="N685" s="8" t="s">
        <v>1196</v>
      </c>
      <c r="V685" s="10"/>
    </row>
    <row r="686" spans="1:22" ht="24" x14ac:dyDescent="0.25">
      <c r="A686" s="3">
        <v>8540217</v>
      </c>
      <c r="B686" s="2" t="s">
        <v>216</v>
      </c>
      <c r="C686" s="3" t="s">
        <v>1072</v>
      </c>
      <c r="D686" s="3" t="s">
        <v>439</v>
      </c>
      <c r="E686" s="3">
        <v>0</v>
      </c>
      <c r="F686" s="3">
        <v>30</v>
      </c>
      <c r="G686" s="3">
        <v>30</v>
      </c>
      <c r="H686" s="3">
        <v>230</v>
      </c>
      <c r="I686" s="3">
        <v>232</v>
      </c>
      <c r="J686" s="3" t="s">
        <v>10</v>
      </c>
      <c r="K686" s="3">
        <v>6.3</v>
      </c>
      <c r="L686" s="2" t="s">
        <v>1073</v>
      </c>
      <c r="M686" s="8" t="s">
        <v>1425</v>
      </c>
      <c r="N686" s="8" t="s">
        <v>1426</v>
      </c>
      <c r="O686" s="10">
        <v>20</v>
      </c>
      <c r="P686" s="10">
        <v>6.5</v>
      </c>
      <c r="Q686" s="10">
        <v>2.5</v>
      </c>
      <c r="R686" s="10">
        <v>40</v>
      </c>
      <c r="S686" s="10">
        <f>R686*15</f>
        <v>600</v>
      </c>
      <c r="T686" s="21">
        <v>0.1</v>
      </c>
      <c r="U686" s="14">
        <f t="shared" ref="U686" si="156">ROUNDUP((O686*P686*Q686+S686)*(T686+1),-2)</f>
        <v>1100</v>
      </c>
      <c r="V686" s="20">
        <v>2023</v>
      </c>
    </row>
    <row r="687" spans="1:22" ht="24" x14ac:dyDescent="0.25">
      <c r="A687" s="3">
        <v>8540217</v>
      </c>
      <c r="B687" s="2" t="s">
        <v>216</v>
      </c>
      <c r="D687" s="3" t="s">
        <v>439</v>
      </c>
      <c r="E687" s="3">
        <v>30</v>
      </c>
      <c r="F687" s="3">
        <v>65</v>
      </c>
      <c r="G687" s="3">
        <v>35</v>
      </c>
      <c r="J687" s="3" t="s">
        <v>10</v>
      </c>
      <c r="K687" s="3">
        <v>14</v>
      </c>
      <c r="V687" s="10"/>
    </row>
    <row r="688" spans="1:22" ht="24" x14ac:dyDescent="0.25">
      <c r="A688" s="3">
        <v>8540217</v>
      </c>
      <c r="B688" s="2" t="s">
        <v>216</v>
      </c>
      <c r="D688" s="3" t="s">
        <v>439</v>
      </c>
      <c r="E688" s="3">
        <v>65</v>
      </c>
      <c r="F688" s="3">
        <v>230</v>
      </c>
      <c r="G688" s="3">
        <v>165</v>
      </c>
      <c r="J688" s="3" t="s">
        <v>10</v>
      </c>
      <c r="K688" s="3">
        <v>6.7</v>
      </c>
      <c r="V688" s="10"/>
    </row>
    <row r="689" spans="1:23" x14ac:dyDescent="0.25">
      <c r="A689" s="3">
        <v>8540218</v>
      </c>
      <c r="B689" s="2" t="s">
        <v>217</v>
      </c>
      <c r="C689" s="3" t="s">
        <v>1072</v>
      </c>
      <c r="D689" s="3" t="s">
        <v>439</v>
      </c>
      <c r="E689" s="3">
        <v>0</v>
      </c>
      <c r="F689" s="3">
        <v>95</v>
      </c>
      <c r="G689" s="3">
        <v>95</v>
      </c>
      <c r="H689" s="3">
        <v>95</v>
      </c>
      <c r="I689" s="3">
        <v>92</v>
      </c>
      <c r="J689" s="3" t="s">
        <v>13</v>
      </c>
      <c r="K689" s="3">
        <v>7.9</v>
      </c>
      <c r="L689" s="2" t="s">
        <v>1073</v>
      </c>
      <c r="M689" s="8" t="s">
        <v>1427</v>
      </c>
      <c r="N689" s="8" t="s">
        <v>1196</v>
      </c>
      <c r="V689" s="10"/>
    </row>
    <row r="690" spans="1:23" ht="25.5" x14ac:dyDescent="0.25">
      <c r="A690" s="3">
        <v>8540219</v>
      </c>
      <c r="B690" s="2" t="s">
        <v>218</v>
      </c>
      <c r="C690" s="3" t="s">
        <v>1075</v>
      </c>
      <c r="D690" s="3" t="s">
        <v>439</v>
      </c>
      <c r="E690" s="3">
        <v>0</v>
      </c>
      <c r="F690" s="3">
        <v>45</v>
      </c>
      <c r="G690" s="3">
        <v>45</v>
      </c>
      <c r="H690" s="3">
        <v>45</v>
      </c>
      <c r="I690" s="3">
        <v>37</v>
      </c>
      <c r="J690" s="3" t="s">
        <v>13</v>
      </c>
      <c r="K690" s="3">
        <v>3.9</v>
      </c>
      <c r="L690" s="2" t="s">
        <v>1430</v>
      </c>
      <c r="M690" s="8" t="s">
        <v>1429</v>
      </c>
      <c r="N690" s="8" t="s">
        <v>1428</v>
      </c>
      <c r="O690" s="10">
        <v>40</v>
      </c>
      <c r="P690" s="10">
        <v>4</v>
      </c>
      <c r="Q690" s="10">
        <v>2.5</v>
      </c>
      <c r="R690" s="10">
        <v>50</v>
      </c>
      <c r="S690" s="10">
        <f t="shared" ref="S690:S693" si="157">R690*15</f>
        <v>750</v>
      </c>
      <c r="T690" s="21">
        <v>0.1</v>
      </c>
      <c r="U690" s="14">
        <f t="shared" ref="U690:U693" si="158">ROUNDUP((O690*P690*Q690+S690)*(T690+1),-2)</f>
        <v>1300</v>
      </c>
      <c r="V690" s="20">
        <v>2023</v>
      </c>
    </row>
    <row r="691" spans="1:23" x14ac:dyDescent="0.25">
      <c r="A691" s="3">
        <v>8540220</v>
      </c>
      <c r="B691" s="15" t="s">
        <v>219</v>
      </c>
      <c r="C691" s="3" t="s">
        <v>1075</v>
      </c>
      <c r="D691" s="3" t="s">
        <v>439</v>
      </c>
      <c r="E691" s="3">
        <v>0</v>
      </c>
      <c r="F691" s="3">
        <v>55</v>
      </c>
      <c r="G691" s="3">
        <v>55</v>
      </c>
      <c r="H691" s="3">
        <v>55</v>
      </c>
      <c r="I691" s="3">
        <v>55</v>
      </c>
      <c r="J691" s="3" t="s">
        <v>13</v>
      </c>
      <c r="K691" s="3">
        <v>5.6</v>
      </c>
      <c r="L691" s="2" t="s">
        <v>1074</v>
      </c>
      <c r="M691" s="8" t="s">
        <v>1333</v>
      </c>
      <c r="N691" s="8" t="s">
        <v>1436</v>
      </c>
      <c r="O691" s="10">
        <v>55</v>
      </c>
      <c r="P691" s="10">
        <v>5.5</v>
      </c>
      <c r="Q691" s="10">
        <v>2.5</v>
      </c>
      <c r="R691" s="10">
        <v>50</v>
      </c>
      <c r="S691" s="10">
        <f t="shared" si="157"/>
        <v>750</v>
      </c>
      <c r="T691" s="21">
        <v>0.1</v>
      </c>
      <c r="U691" s="14">
        <f t="shared" si="158"/>
        <v>1700</v>
      </c>
      <c r="V691" s="20">
        <v>2023</v>
      </c>
    </row>
    <row r="692" spans="1:23" ht="24" x14ac:dyDescent="0.25">
      <c r="A692" s="3">
        <v>8540221</v>
      </c>
      <c r="B692" s="15" t="s">
        <v>220</v>
      </c>
      <c r="C692" s="3" t="s">
        <v>1077</v>
      </c>
      <c r="D692" s="3" t="s">
        <v>439</v>
      </c>
      <c r="E692" s="3">
        <v>0</v>
      </c>
      <c r="F692" s="3">
        <v>30</v>
      </c>
      <c r="G692" s="3">
        <v>30</v>
      </c>
      <c r="H692" s="3">
        <v>30</v>
      </c>
      <c r="I692" s="3">
        <v>32</v>
      </c>
      <c r="J692" s="3" t="s">
        <v>12</v>
      </c>
      <c r="K692" s="3">
        <v>3.5</v>
      </c>
      <c r="L692" s="2" t="s">
        <v>1078</v>
      </c>
      <c r="M692" s="8" t="s">
        <v>1437</v>
      </c>
      <c r="N692" s="8" t="s">
        <v>1247</v>
      </c>
      <c r="O692" s="10">
        <v>30</v>
      </c>
      <c r="P692" s="10">
        <v>3.5</v>
      </c>
      <c r="Q692" s="10">
        <v>4</v>
      </c>
      <c r="S692" s="10">
        <f t="shared" si="157"/>
        <v>0</v>
      </c>
      <c r="T692" s="21">
        <v>0.1</v>
      </c>
      <c r="U692" s="14">
        <f t="shared" si="158"/>
        <v>500</v>
      </c>
      <c r="V692" s="10">
        <v>2020</v>
      </c>
    </row>
    <row r="693" spans="1:23" x14ac:dyDescent="0.25">
      <c r="A693" s="3">
        <v>8540222</v>
      </c>
      <c r="B693" s="15" t="s">
        <v>221</v>
      </c>
      <c r="C693" s="3" t="s">
        <v>942</v>
      </c>
      <c r="D693" s="3" t="s">
        <v>439</v>
      </c>
      <c r="E693" s="3">
        <v>0</v>
      </c>
      <c r="F693" s="3">
        <v>40</v>
      </c>
      <c r="G693" s="3">
        <v>40</v>
      </c>
      <c r="H693" s="3">
        <v>40</v>
      </c>
      <c r="I693" s="3">
        <v>41</v>
      </c>
      <c r="J693" s="3" t="s">
        <v>13</v>
      </c>
      <c r="K693" s="3">
        <v>5.7</v>
      </c>
      <c r="L693" s="2" t="s">
        <v>1080</v>
      </c>
      <c r="M693" s="8" t="s">
        <v>1333</v>
      </c>
      <c r="N693" s="8" t="s">
        <v>1438</v>
      </c>
      <c r="O693" s="10">
        <v>40</v>
      </c>
      <c r="P693" s="10">
        <v>5.5</v>
      </c>
      <c r="Q693" s="10">
        <v>2.5</v>
      </c>
      <c r="R693" s="10">
        <v>50</v>
      </c>
      <c r="S693" s="10">
        <f t="shared" si="157"/>
        <v>750</v>
      </c>
      <c r="T693" s="21">
        <v>0.1</v>
      </c>
      <c r="U693" s="14">
        <f t="shared" si="158"/>
        <v>1500</v>
      </c>
      <c r="V693" s="20">
        <v>2023</v>
      </c>
    </row>
    <row r="694" spans="1:23" ht="24" x14ac:dyDescent="0.25">
      <c r="A694" s="3">
        <v>8540223</v>
      </c>
      <c r="B694" s="2" t="s">
        <v>222</v>
      </c>
      <c r="C694" s="3" t="s">
        <v>1077</v>
      </c>
      <c r="D694" s="3" t="s">
        <v>439</v>
      </c>
      <c r="E694" s="3">
        <v>0</v>
      </c>
      <c r="F694" s="3">
        <v>70</v>
      </c>
      <c r="G694" s="3">
        <v>70</v>
      </c>
      <c r="H694" s="3">
        <v>70</v>
      </c>
      <c r="I694" s="3">
        <v>74</v>
      </c>
      <c r="J694" s="3" t="s">
        <v>10</v>
      </c>
      <c r="K694" s="3">
        <v>3.9</v>
      </c>
      <c r="L694" s="2" t="s">
        <v>1079</v>
      </c>
      <c r="M694" s="8" t="s">
        <v>1439</v>
      </c>
      <c r="N694" s="8" t="s">
        <v>1196</v>
      </c>
      <c r="V694" s="10"/>
    </row>
    <row r="695" spans="1:23" ht="24" x14ac:dyDescent="0.25">
      <c r="A695" s="3">
        <v>8540224</v>
      </c>
      <c r="B695" s="2" t="s">
        <v>223</v>
      </c>
      <c r="C695" s="3" t="s">
        <v>911</v>
      </c>
      <c r="D695" s="3" t="s">
        <v>439</v>
      </c>
      <c r="E695" s="3">
        <v>0</v>
      </c>
      <c r="F695" s="3">
        <v>85</v>
      </c>
      <c r="G695" s="3">
        <v>85</v>
      </c>
      <c r="H695" s="3">
        <v>85</v>
      </c>
      <c r="I695" s="3">
        <v>87</v>
      </c>
      <c r="J695" s="3" t="s">
        <v>10</v>
      </c>
      <c r="K695" s="3">
        <v>7.2</v>
      </c>
      <c r="L695" s="2" t="s">
        <v>1082</v>
      </c>
      <c r="M695" s="8" t="s">
        <v>1333</v>
      </c>
      <c r="N695" s="8" t="s">
        <v>1779</v>
      </c>
      <c r="O695" s="10">
        <v>87</v>
      </c>
      <c r="P695" s="10">
        <v>7</v>
      </c>
      <c r="Q695" s="10">
        <v>3.5</v>
      </c>
      <c r="R695" s="10">
        <v>90</v>
      </c>
      <c r="S695" s="10">
        <f>R695*15</f>
        <v>1350</v>
      </c>
      <c r="T695" s="21">
        <v>0.1</v>
      </c>
      <c r="U695" s="14">
        <f t="shared" ref="U695" si="159">ROUNDUP((O695*P695*Q695+S695)*(T695+1),-2)</f>
        <v>3900</v>
      </c>
      <c r="V695" s="20">
        <v>2023</v>
      </c>
    </row>
    <row r="696" spans="1:23" ht="24" x14ac:dyDescent="0.25">
      <c r="A696" s="3">
        <v>8540225</v>
      </c>
      <c r="B696" s="2" t="s">
        <v>224</v>
      </c>
      <c r="D696" s="3" t="s">
        <v>439</v>
      </c>
      <c r="E696" s="3">
        <v>0</v>
      </c>
      <c r="F696" s="3">
        <v>110</v>
      </c>
      <c r="G696" s="3">
        <v>110</v>
      </c>
      <c r="H696" s="3">
        <v>110</v>
      </c>
      <c r="I696" s="3">
        <v>120</v>
      </c>
      <c r="J696" s="3" t="s">
        <v>10</v>
      </c>
      <c r="K696" s="3">
        <v>5.0999999999999996</v>
      </c>
      <c r="L696" s="7" t="s">
        <v>1840</v>
      </c>
      <c r="M696" s="8" t="s">
        <v>1439</v>
      </c>
      <c r="N696" s="8" t="s">
        <v>1196</v>
      </c>
      <c r="V696" s="10"/>
    </row>
    <row r="697" spans="1:23" x14ac:dyDescent="0.25">
      <c r="A697" s="3">
        <v>8540226</v>
      </c>
      <c r="B697" s="2" t="s">
        <v>225</v>
      </c>
      <c r="C697" s="3" t="s">
        <v>943</v>
      </c>
      <c r="D697" s="3" t="s">
        <v>439</v>
      </c>
      <c r="E697" s="3">
        <v>0</v>
      </c>
      <c r="F697" s="3">
        <v>75</v>
      </c>
      <c r="G697" s="3">
        <v>75</v>
      </c>
      <c r="H697" s="3">
        <v>75</v>
      </c>
      <c r="I697" s="3">
        <v>73</v>
      </c>
      <c r="J697" s="3" t="s">
        <v>8</v>
      </c>
      <c r="K697" s="3">
        <v>4</v>
      </c>
      <c r="L697" s="2" t="s">
        <v>1084</v>
      </c>
      <c r="M697" s="8" t="s">
        <v>1431</v>
      </c>
      <c r="N697" s="8" t="s">
        <v>1432</v>
      </c>
      <c r="O697" s="10">
        <v>75</v>
      </c>
      <c r="P697" s="10">
        <v>4</v>
      </c>
      <c r="Q697" s="10">
        <v>2.5</v>
      </c>
      <c r="R697" s="10">
        <v>30</v>
      </c>
      <c r="S697" s="10">
        <f t="shared" ref="S697:S709" si="160">R697*15</f>
        <v>450</v>
      </c>
      <c r="T697" s="21">
        <v>0.1</v>
      </c>
      <c r="U697" s="14">
        <f t="shared" ref="U697:U700" si="161">ROUNDUP((O697*P697*Q697+S697)*(T697+1),-2)</f>
        <v>1400</v>
      </c>
      <c r="V697" s="10">
        <v>2022</v>
      </c>
    </row>
    <row r="698" spans="1:23" x14ac:dyDescent="0.25">
      <c r="A698" s="3">
        <v>8540227</v>
      </c>
      <c r="B698" s="2" t="s">
        <v>226</v>
      </c>
      <c r="C698" s="3" t="s">
        <v>943</v>
      </c>
      <c r="D698" s="3" t="s">
        <v>439</v>
      </c>
      <c r="E698" s="3">
        <v>0</v>
      </c>
      <c r="F698" s="3">
        <v>45</v>
      </c>
      <c r="G698" s="3">
        <v>45</v>
      </c>
      <c r="H698" s="3">
        <v>45</v>
      </c>
      <c r="I698" s="3">
        <v>45</v>
      </c>
      <c r="J698" s="3" t="s">
        <v>8</v>
      </c>
      <c r="K698" s="3">
        <v>3</v>
      </c>
      <c r="L698" s="2" t="s">
        <v>1083</v>
      </c>
      <c r="M698" s="8" t="s">
        <v>1431</v>
      </c>
      <c r="N698" s="8" t="s">
        <v>1433</v>
      </c>
      <c r="O698" s="10">
        <v>45</v>
      </c>
      <c r="P698" s="10">
        <v>3</v>
      </c>
      <c r="Q698" s="10">
        <v>2.5</v>
      </c>
      <c r="R698" s="10">
        <v>20</v>
      </c>
      <c r="S698" s="10">
        <f t="shared" si="160"/>
        <v>300</v>
      </c>
      <c r="T698" s="21">
        <v>0.1</v>
      </c>
      <c r="U698" s="14">
        <f t="shared" si="161"/>
        <v>800</v>
      </c>
      <c r="V698" s="10">
        <v>2022</v>
      </c>
    </row>
    <row r="699" spans="1:23" x14ac:dyDescent="0.25">
      <c r="A699" s="3">
        <v>8540228</v>
      </c>
      <c r="B699" s="2" t="s">
        <v>227</v>
      </c>
      <c r="C699" s="3" t="s">
        <v>1028</v>
      </c>
      <c r="D699" s="3" t="s">
        <v>439</v>
      </c>
      <c r="E699" s="3">
        <v>0</v>
      </c>
      <c r="F699" s="3">
        <v>45</v>
      </c>
      <c r="G699" s="3">
        <v>45</v>
      </c>
      <c r="H699" s="3">
        <v>45</v>
      </c>
      <c r="I699" s="3">
        <v>45</v>
      </c>
      <c r="J699" s="3" t="s">
        <v>12</v>
      </c>
      <c r="K699" s="3">
        <v>3</v>
      </c>
      <c r="L699" s="2" t="s">
        <v>1085</v>
      </c>
      <c r="M699" s="8" t="s">
        <v>1734</v>
      </c>
      <c r="N699" s="8" t="s">
        <v>1247</v>
      </c>
      <c r="O699" s="10">
        <v>40</v>
      </c>
      <c r="P699" s="10">
        <v>3.5</v>
      </c>
      <c r="Q699" s="10">
        <v>4</v>
      </c>
      <c r="S699" s="10">
        <f t="shared" si="160"/>
        <v>0</v>
      </c>
      <c r="T699" s="21">
        <v>0.1</v>
      </c>
      <c r="U699" s="14">
        <f t="shared" si="161"/>
        <v>700</v>
      </c>
      <c r="V699" s="10">
        <v>2020</v>
      </c>
    </row>
    <row r="700" spans="1:23" x14ac:dyDescent="0.25">
      <c r="A700" s="3">
        <v>8540229</v>
      </c>
      <c r="B700" s="2" t="s">
        <v>228</v>
      </c>
      <c r="C700" s="3" t="s">
        <v>1028</v>
      </c>
      <c r="D700" s="3" t="s">
        <v>439</v>
      </c>
      <c r="E700" s="3">
        <v>0</v>
      </c>
      <c r="F700" s="3">
        <v>60</v>
      </c>
      <c r="G700" s="3">
        <v>60</v>
      </c>
      <c r="H700" s="3">
        <v>60</v>
      </c>
      <c r="I700" s="3">
        <v>55</v>
      </c>
      <c r="J700" s="3" t="s">
        <v>12</v>
      </c>
      <c r="K700" s="3">
        <v>2</v>
      </c>
      <c r="L700" s="2" t="s">
        <v>1086</v>
      </c>
      <c r="M700" s="8" t="s">
        <v>1735</v>
      </c>
      <c r="N700" s="8" t="s">
        <v>1247</v>
      </c>
      <c r="O700" s="10">
        <v>60</v>
      </c>
      <c r="P700" s="10">
        <v>3</v>
      </c>
      <c r="Q700" s="10">
        <v>4</v>
      </c>
      <c r="S700" s="10">
        <f t="shared" si="160"/>
        <v>0</v>
      </c>
      <c r="T700" s="21">
        <v>0.1</v>
      </c>
      <c r="U700" s="14">
        <f t="shared" si="161"/>
        <v>800</v>
      </c>
      <c r="V700" s="10">
        <v>2020</v>
      </c>
    </row>
    <row r="701" spans="1:23" s="1" customFormat="1" ht="24" x14ac:dyDescent="0.25">
      <c r="A701" s="5"/>
      <c r="B701" s="4" t="s">
        <v>800</v>
      </c>
      <c r="C701" s="5" t="s">
        <v>801</v>
      </c>
      <c r="D701" s="5" t="s">
        <v>439</v>
      </c>
      <c r="E701" s="5"/>
      <c r="F701" s="5"/>
      <c r="G701" s="5"/>
      <c r="H701" s="5">
        <v>0</v>
      </c>
      <c r="I701" s="5">
        <v>178</v>
      </c>
      <c r="J701" s="5" t="s">
        <v>814</v>
      </c>
      <c r="K701" s="5">
        <v>8</v>
      </c>
      <c r="L701" s="4" t="s">
        <v>1121</v>
      </c>
      <c r="M701" s="17" t="s">
        <v>1434</v>
      </c>
      <c r="N701" s="17" t="s">
        <v>1196</v>
      </c>
      <c r="O701" s="22"/>
      <c r="P701" s="22"/>
      <c r="Q701" s="22"/>
      <c r="R701" s="22"/>
      <c r="S701" s="11">
        <f t="shared" si="160"/>
        <v>0</v>
      </c>
      <c r="T701" s="23">
        <v>0.1</v>
      </c>
      <c r="U701" s="18"/>
      <c r="V701" s="11"/>
      <c r="W701" s="11"/>
    </row>
    <row r="702" spans="1:23" s="1" customFormat="1" ht="24" x14ac:dyDescent="0.25">
      <c r="A702" s="5"/>
      <c r="B702" s="4" t="s">
        <v>1081</v>
      </c>
      <c r="C702" s="5" t="s">
        <v>1087</v>
      </c>
      <c r="D702" s="5" t="s">
        <v>439</v>
      </c>
      <c r="E702" s="5"/>
      <c r="F702" s="5"/>
      <c r="G702" s="5"/>
      <c r="H702" s="5">
        <v>0</v>
      </c>
      <c r="I702" s="5">
        <v>0</v>
      </c>
      <c r="J702" s="5" t="s">
        <v>1739</v>
      </c>
      <c r="K702" s="5"/>
      <c r="L702" s="4" t="s">
        <v>1088</v>
      </c>
      <c r="M702" s="9"/>
      <c r="N702" s="9" t="s">
        <v>1196</v>
      </c>
      <c r="O702" s="11"/>
      <c r="P702" s="11"/>
      <c r="Q702" s="11"/>
      <c r="R702" s="11"/>
      <c r="S702" s="11">
        <f t="shared" si="160"/>
        <v>0</v>
      </c>
      <c r="T702" s="23">
        <v>0.1</v>
      </c>
      <c r="U702" s="16"/>
      <c r="V702" s="11"/>
      <c r="W702" s="11"/>
    </row>
    <row r="703" spans="1:23" s="1" customFormat="1" ht="38.25" x14ac:dyDescent="0.25">
      <c r="A703" s="5"/>
      <c r="B703" s="4" t="s">
        <v>921</v>
      </c>
      <c r="C703" s="5" t="s">
        <v>922</v>
      </c>
      <c r="D703" s="5" t="s">
        <v>439</v>
      </c>
      <c r="E703" s="5"/>
      <c r="F703" s="5"/>
      <c r="G703" s="5"/>
      <c r="H703" s="5">
        <v>0</v>
      </c>
      <c r="I703" s="5">
        <v>220</v>
      </c>
      <c r="J703" s="5" t="s">
        <v>12</v>
      </c>
      <c r="K703" s="5">
        <v>6</v>
      </c>
      <c r="L703" s="4" t="s">
        <v>923</v>
      </c>
      <c r="M703" s="9" t="s">
        <v>1435</v>
      </c>
      <c r="N703" s="9" t="s">
        <v>1780</v>
      </c>
      <c r="O703" s="11">
        <v>220</v>
      </c>
      <c r="P703" s="11">
        <v>6</v>
      </c>
      <c r="Q703" s="11">
        <v>4</v>
      </c>
      <c r="R703" s="11"/>
      <c r="S703" s="11">
        <f t="shared" si="160"/>
        <v>0</v>
      </c>
      <c r="T703" s="23">
        <v>0.2</v>
      </c>
      <c r="U703" s="16">
        <f>ROUNDUP((O703*P703*Q703+S703)*(T703+1),-2)</f>
        <v>6400</v>
      </c>
      <c r="V703" s="11">
        <v>2021</v>
      </c>
      <c r="W703" s="11"/>
    </row>
    <row r="704" spans="1:23" s="1" customFormat="1" ht="24" x14ac:dyDescent="0.25">
      <c r="A704" s="5"/>
      <c r="B704" s="4" t="s">
        <v>1089</v>
      </c>
      <c r="C704" s="5" t="s">
        <v>1090</v>
      </c>
      <c r="D704" s="5" t="s">
        <v>439</v>
      </c>
      <c r="E704" s="5"/>
      <c r="F704" s="5"/>
      <c r="G704" s="5"/>
      <c r="H704" s="5">
        <v>0</v>
      </c>
      <c r="I704" s="5">
        <v>260</v>
      </c>
      <c r="J704" s="5" t="s">
        <v>814</v>
      </c>
      <c r="K704" s="5"/>
      <c r="L704" s="4" t="s">
        <v>1737</v>
      </c>
      <c r="M704" s="9" t="s">
        <v>1736</v>
      </c>
      <c r="N704" s="9" t="s">
        <v>1719</v>
      </c>
      <c r="O704" s="11">
        <v>260</v>
      </c>
      <c r="P704" s="11">
        <v>10</v>
      </c>
      <c r="Q704" s="11">
        <v>2.5</v>
      </c>
      <c r="R704" s="11">
        <v>200</v>
      </c>
      <c r="S704" s="11">
        <f t="shared" si="160"/>
        <v>3000</v>
      </c>
      <c r="T704" s="23">
        <v>0.2</v>
      </c>
      <c r="U704" s="16">
        <f>ROUNDUP((O704*P704*Q704+S704)*(T704+1),-2)</f>
        <v>11400</v>
      </c>
      <c r="V704" s="11">
        <v>2023</v>
      </c>
      <c r="W704" s="11"/>
    </row>
    <row r="705" spans="1:23" s="1" customFormat="1" ht="24" x14ac:dyDescent="0.25">
      <c r="A705" s="5"/>
      <c r="B705" s="4" t="s">
        <v>1221</v>
      </c>
      <c r="C705" s="5" t="s">
        <v>1214</v>
      </c>
      <c r="D705" s="5" t="s">
        <v>439</v>
      </c>
      <c r="E705" s="5"/>
      <c r="F705" s="5"/>
      <c r="G705" s="5"/>
      <c r="H705" s="5">
        <v>0</v>
      </c>
      <c r="I705" s="5">
        <v>22</v>
      </c>
      <c r="J705" s="5" t="s">
        <v>1738</v>
      </c>
      <c r="K705" s="5"/>
      <c r="L705" s="4" t="s">
        <v>1215</v>
      </c>
      <c r="M705" s="9"/>
      <c r="N705" s="9" t="s">
        <v>1196</v>
      </c>
      <c r="O705" s="11"/>
      <c r="P705" s="11"/>
      <c r="Q705" s="11"/>
      <c r="R705" s="11"/>
      <c r="S705" s="11">
        <f t="shared" si="160"/>
        <v>0</v>
      </c>
      <c r="T705" s="23">
        <v>0.1</v>
      </c>
      <c r="U705" s="16"/>
      <c r="V705" s="11"/>
      <c r="W705" s="11"/>
    </row>
    <row r="706" spans="1:23" s="1" customFormat="1" ht="24" x14ac:dyDescent="0.25">
      <c r="A706" s="5"/>
      <c r="B706" s="4" t="s">
        <v>1218</v>
      </c>
      <c r="C706" s="5" t="s">
        <v>1219</v>
      </c>
      <c r="D706" s="5" t="s">
        <v>439</v>
      </c>
      <c r="E706" s="5"/>
      <c r="F706" s="5"/>
      <c r="G706" s="5"/>
      <c r="H706" s="5">
        <v>0</v>
      </c>
      <c r="I706" s="5">
        <v>50</v>
      </c>
      <c r="J706" s="5" t="s">
        <v>12</v>
      </c>
      <c r="K706" s="5"/>
      <c r="L706" s="4" t="s">
        <v>1220</v>
      </c>
      <c r="M706" s="9"/>
      <c r="N706" s="9" t="s">
        <v>1196</v>
      </c>
      <c r="O706" s="11"/>
      <c r="P706" s="11"/>
      <c r="Q706" s="11"/>
      <c r="R706" s="11"/>
      <c r="S706" s="11">
        <f t="shared" si="160"/>
        <v>0</v>
      </c>
      <c r="T706" s="23">
        <v>0.1</v>
      </c>
      <c r="U706" s="16"/>
      <c r="V706" s="11"/>
      <c r="W706" s="11"/>
    </row>
    <row r="707" spans="1:23" s="1" customFormat="1" x14ac:dyDescent="0.25">
      <c r="A707" s="5"/>
      <c r="B707" s="4" t="s">
        <v>1213</v>
      </c>
      <c r="C707" s="5" t="s">
        <v>854</v>
      </c>
      <c r="D707" s="5" t="s">
        <v>439</v>
      </c>
      <c r="E707" s="5"/>
      <c r="F707" s="5"/>
      <c r="G707" s="5"/>
      <c r="H707" s="5">
        <v>0</v>
      </c>
      <c r="I707" s="5">
        <v>70</v>
      </c>
      <c r="J707" s="5" t="s">
        <v>12</v>
      </c>
      <c r="K707" s="5"/>
      <c r="L707" s="4" t="s">
        <v>1216</v>
      </c>
      <c r="M707" s="9"/>
      <c r="N707" s="9" t="s">
        <v>1196</v>
      </c>
      <c r="O707" s="11"/>
      <c r="P707" s="11"/>
      <c r="Q707" s="11"/>
      <c r="R707" s="11"/>
      <c r="S707" s="11">
        <f t="shared" si="160"/>
        <v>0</v>
      </c>
      <c r="T707" s="23">
        <v>0.1</v>
      </c>
      <c r="U707" s="16"/>
      <c r="V707" s="11"/>
      <c r="W707" s="11"/>
    </row>
    <row r="708" spans="1:23" s="1" customFormat="1" ht="24" x14ac:dyDescent="0.25">
      <c r="A708" s="5"/>
      <c r="B708" s="4" t="s">
        <v>1400</v>
      </c>
      <c r="C708" s="5" t="s">
        <v>1401</v>
      </c>
      <c r="D708" s="5" t="s">
        <v>439</v>
      </c>
      <c r="E708" s="5"/>
      <c r="F708" s="5"/>
      <c r="G708" s="5"/>
      <c r="H708" s="5">
        <v>0</v>
      </c>
      <c r="I708" s="5">
        <v>100</v>
      </c>
      <c r="J708" s="5" t="s">
        <v>814</v>
      </c>
      <c r="K708" s="5"/>
      <c r="L708" s="4" t="s">
        <v>1402</v>
      </c>
      <c r="M708" s="9"/>
      <c r="N708" s="9" t="s">
        <v>1196</v>
      </c>
      <c r="O708" s="11"/>
      <c r="P708" s="11"/>
      <c r="Q708" s="11"/>
      <c r="R708" s="11"/>
      <c r="S708" s="11">
        <f t="shared" si="160"/>
        <v>0</v>
      </c>
      <c r="T708" s="23">
        <v>0.1</v>
      </c>
      <c r="U708" s="16"/>
      <c r="V708" s="11"/>
      <c r="W708" s="11"/>
    </row>
    <row r="709" spans="1:23" s="1" customFormat="1" ht="25.5" x14ac:dyDescent="0.25">
      <c r="A709" s="5"/>
      <c r="B709" s="4" t="s">
        <v>1715</v>
      </c>
      <c r="C709" s="5" t="s">
        <v>1018</v>
      </c>
      <c r="D709" s="5" t="s">
        <v>439</v>
      </c>
      <c r="E709" s="5"/>
      <c r="F709" s="5"/>
      <c r="G709" s="5"/>
      <c r="H709" s="5">
        <v>0</v>
      </c>
      <c r="I709" s="5">
        <v>260</v>
      </c>
      <c r="J709" s="5" t="s">
        <v>1738</v>
      </c>
      <c r="K709" s="5"/>
      <c r="L709" s="4" t="s">
        <v>1716</v>
      </c>
      <c r="M709" s="9" t="s">
        <v>1717</v>
      </c>
      <c r="N709" s="9" t="s">
        <v>1718</v>
      </c>
      <c r="O709" s="11">
        <v>400</v>
      </c>
      <c r="P709" s="11">
        <v>8</v>
      </c>
      <c r="Q709" s="11">
        <v>72</v>
      </c>
      <c r="R709" s="11"/>
      <c r="S709" s="11">
        <f t="shared" si="160"/>
        <v>0</v>
      </c>
      <c r="T709" s="21">
        <v>0.5</v>
      </c>
      <c r="U709" s="14">
        <f t="shared" ref="U709" si="162">ROUNDUP((O709*P709*Q709+S709)*(T709+1),-2)</f>
        <v>345600</v>
      </c>
      <c r="V709" s="11">
        <v>2020</v>
      </c>
      <c r="W709" s="11"/>
    </row>
    <row r="710" spans="1:23" ht="36" x14ac:dyDescent="0.25">
      <c r="A710" s="3">
        <v>2890001</v>
      </c>
      <c r="B710" s="2" t="s">
        <v>229</v>
      </c>
      <c r="D710" s="3" t="s">
        <v>441</v>
      </c>
      <c r="E710" s="3">
        <v>0</v>
      </c>
      <c r="F710" s="3">
        <v>1060</v>
      </c>
      <c r="G710" s="3">
        <v>1060</v>
      </c>
      <c r="H710" s="3">
        <v>1435</v>
      </c>
      <c r="I710" s="13">
        <v>1435</v>
      </c>
      <c r="J710" s="13" t="s">
        <v>815</v>
      </c>
      <c r="K710" s="3">
        <v>6</v>
      </c>
      <c r="L710" s="7" t="s">
        <v>1740</v>
      </c>
      <c r="M710" s="8" t="s">
        <v>1817</v>
      </c>
      <c r="N710" s="8" t="s">
        <v>1468</v>
      </c>
      <c r="O710" s="10">
        <v>260</v>
      </c>
      <c r="P710" s="10">
        <v>6</v>
      </c>
      <c r="Q710" s="10">
        <v>9</v>
      </c>
      <c r="T710" s="21">
        <v>0.1</v>
      </c>
      <c r="U710" s="14">
        <f t="shared" ref="U710" si="163">ROUNDUP((O710*P710*Q710+S710)*(T710+1),-2)</f>
        <v>15500</v>
      </c>
      <c r="V710" s="10">
        <v>2020</v>
      </c>
    </row>
    <row r="711" spans="1:23" ht="25.5" x14ac:dyDescent="0.25">
      <c r="A711" s="3">
        <v>2890001</v>
      </c>
      <c r="B711" s="2" t="s">
        <v>229</v>
      </c>
      <c r="D711" s="3" t="s">
        <v>441</v>
      </c>
      <c r="E711" s="3">
        <v>1060</v>
      </c>
      <c r="F711" s="3">
        <v>1435</v>
      </c>
      <c r="G711" s="3">
        <v>375</v>
      </c>
      <c r="I711" s="5"/>
      <c r="J711" s="13" t="s">
        <v>12</v>
      </c>
      <c r="L711" s="7"/>
      <c r="M711" s="8" t="s">
        <v>1222</v>
      </c>
      <c r="N711" s="8" t="s">
        <v>1781</v>
      </c>
      <c r="O711" s="10">
        <v>1060</v>
      </c>
      <c r="P711" s="10">
        <v>6</v>
      </c>
      <c r="Q711" s="10">
        <v>3.5</v>
      </c>
      <c r="R711" s="10">
        <v>50</v>
      </c>
      <c r="S711" s="10">
        <f t="shared" ref="S711:S713" si="164">R711*15</f>
        <v>750</v>
      </c>
      <c r="T711" s="21">
        <v>0.1</v>
      </c>
      <c r="U711" s="14">
        <f t="shared" ref="U711:U780" si="165">ROUNDUP((O711*P711*Q711+S711)*(T711+1),-2)</f>
        <v>25400</v>
      </c>
      <c r="V711" s="10">
        <v>2021</v>
      </c>
    </row>
    <row r="712" spans="1:23" x14ac:dyDescent="0.25">
      <c r="A712" s="3">
        <v>2890002</v>
      </c>
      <c r="B712" s="2" t="s">
        <v>230</v>
      </c>
      <c r="D712" s="3" t="s">
        <v>441</v>
      </c>
      <c r="E712" s="3">
        <v>0</v>
      </c>
      <c r="F712" s="3">
        <v>220</v>
      </c>
      <c r="G712" s="3">
        <v>220</v>
      </c>
      <c r="H712" s="3">
        <v>220</v>
      </c>
      <c r="I712" s="3">
        <v>220</v>
      </c>
      <c r="J712" s="3" t="s">
        <v>815</v>
      </c>
      <c r="K712" s="3">
        <v>6</v>
      </c>
      <c r="L712" s="7" t="s">
        <v>442</v>
      </c>
      <c r="M712" s="8" t="s">
        <v>1223</v>
      </c>
      <c r="N712" s="8" t="s">
        <v>1782</v>
      </c>
      <c r="O712" s="10">
        <v>220</v>
      </c>
      <c r="P712" s="10">
        <v>6</v>
      </c>
      <c r="Q712" s="10">
        <v>3.5</v>
      </c>
      <c r="R712" s="10">
        <v>20</v>
      </c>
      <c r="S712" s="10">
        <f t="shared" si="164"/>
        <v>300</v>
      </c>
      <c r="T712" s="21">
        <v>0.1</v>
      </c>
      <c r="U712" s="14">
        <f t="shared" si="165"/>
        <v>5500</v>
      </c>
      <c r="V712" s="10">
        <v>2021</v>
      </c>
    </row>
    <row r="713" spans="1:23" x14ac:dyDescent="0.25">
      <c r="A713" s="3">
        <v>2890003</v>
      </c>
      <c r="B713" s="2" t="s">
        <v>231</v>
      </c>
      <c r="D713" s="3" t="s">
        <v>441</v>
      </c>
      <c r="E713" s="3">
        <v>0</v>
      </c>
      <c r="F713" s="3">
        <v>350</v>
      </c>
      <c r="G713" s="3">
        <v>350</v>
      </c>
      <c r="H713" s="3">
        <v>350</v>
      </c>
      <c r="I713" s="3">
        <v>344</v>
      </c>
      <c r="J713" s="3" t="s">
        <v>815</v>
      </c>
      <c r="K713" s="3">
        <v>5</v>
      </c>
      <c r="L713" s="7" t="s">
        <v>454</v>
      </c>
      <c r="M713" s="8" t="s">
        <v>1784</v>
      </c>
      <c r="N713" s="8" t="s">
        <v>1783</v>
      </c>
      <c r="O713" s="10">
        <v>344</v>
      </c>
      <c r="P713" s="10">
        <v>5</v>
      </c>
      <c r="Q713" s="10">
        <v>3.5</v>
      </c>
      <c r="R713" s="10">
        <v>100</v>
      </c>
      <c r="S713" s="10">
        <f t="shared" si="164"/>
        <v>1500</v>
      </c>
      <c r="T713" s="21">
        <v>0.1</v>
      </c>
      <c r="U713" s="14">
        <f t="shared" si="165"/>
        <v>8300</v>
      </c>
      <c r="V713" s="10">
        <v>2022</v>
      </c>
    </row>
    <row r="714" spans="1:23" x14ac:dyDescent="0.25">
      <c r="A714" s="3">
        <v>2890004</v>
      </c>
      <c r="B714" s="2" t="s">
        <v>232</v>
      </c>
      <c r="D714" s="3" t="s">
        <v>441</v>
      </c>
      <c r="E714" s="3">
        <v>0</v>
      </c>
      <c r="F714" s="3">
        <v>390</v>
      </c>
      <c r="G714" s="3">
        <v>390</v>
      </c>
      <c r="H714" s="3">
        <v>390</v>
      </c>
      <c r="I714" s="3">
        <v>262</v>
      </c>
      <c r="J714" s="3" t="s">
        <v>12</v>
      </c>
      <c r="K714" s="3">
        <v>4</v>
      </c>
      <c r="L714" s="2" t="s">
        <v>447</v>
      </c>
      <c r="M714" s="8" t="s">
        <v>1409</v>
      </c>
      <c r="N714" s="8" t="s">
        <v>1247</v>
      </c>
      <c r="O714" s="10">
        <v>50</v>
      </c>
      <c r="P714" s="10">
        <v>4</v>
      </c>
      <c r="Q714" s="10">
        <v>4</v>
      </c>
      <c r="T714" s="21">
        <v>0.1</v>
      </c>
      <c r="U714" s="14">
        <f t="shared" si="165"/>
        <v>900</v>
      </c>
      <c r="V714" s="10">
        <v>2023</v>
      </c>
    </row>
    <row r="715" spans="1:23" ht="24" x14ac:dyDescent="0.25">
      <c r="A715" s="3">
        <v>2890005</v>
      </c>
      <c r="B715" s="2" t="s">
        <v>81</v>
      </c>
      <c r="D715" s="3" t="s">
        <v>441</v>
      </c>
      <c r="E715" s="3">
        <v>0</v>
      </c>
      <c r="F715" s="3">
        <v>330</v>
      </c>
      <c r="G715" s="3">
        <v>330</v>
      </c>
      <c r="H715" s="3">
        <v>330</v>
      </c>
      <c r="I715" s="3">
        <v>319</v>
      </c>
      <c r="J715" s="3" t="s">
        <v>12</v>
      </c>
      <c r="K715" s="3">
        <v>4</v>
      </c>
      <c r="L715" s="7" t="s">
        <v>1849</v>
      </c>
      <c r="M715" s="8" t="s">
        <v>1409</v>
      </c>
      <c r="N715" s="8" t="s">
        <v>1247</v>
      </c>
      <c r="O715" s="10">
        <v>75</v>
      </c>
      <c r="P715" s="10">
        <v>4</v>
      </c>
      <c r="Q715" s="10">
        <v>4</v>
      </c>
      <c r="T715" s="21">
        <v>0.1</v>
      </c>
      <c r="U715" s="14">
        <f t="shared" si="165"/>
        <v>1400</v>
      </c>
      <c r="V715" s="10">
        <v>2023</v>
      </c>
    </row>
    <row r="716" spans="1:23" x14ac:dyDescent="0.25">
      <c r="A716" s="3">
        <v>2890006</v>
      </c>
      <c r="B716" s="2" t="s">
        <v>121</v>
      </c>
      <c r="D716" s="3" t="s">
        <v>441</v>
      </c>
      <c r="E716" s="3">
        <v>0</v>
      </c>
      <c r="F716" s="3">
        <v>120</v>
      </c>
      <c r="G716" s="3">
        <v>120</v>
      </c>
      <c r="H716" s="3">
        <v>120</v>
      </c>
      <c r="I716" s="3">
        <v>118</v>
      </c>
      <c r="J716" s="3" t="s">
        <v>12</v>
      </c>
      <c r="K716" s="3">
        <v>4</v>
      </c>
      <c r="L716" s="2" t="s">
        <v>523</v>
      </c>
      <c r="M716" s="8" t="s">
        <v>1227</v>
      </c>
      <c r="N716" s="8" t="s">
        <v>1247</v>
      </c>
      <c r="O716" s="10">
        <v>30</v>
      </c>
      <c r="P716" s="10">
        <v>4</v>
      </c>
      <c r="Q716" s="10">
        <v>4</v>
      </c>
      <c r="T716" s="21">
        <v>0.1</v>
      </c>
      <c r="U716" s="14">
        <f t="shared" si="165"/>
        <v>600</v>
      </c>
      <c r="V716" s="10">
        <v>2023</v>
      </c>
    </row>
    <row r="717" spans="1:23" ht="25.5" x14ac:dyDescent="0.25">
      <c r="A717" s="3">
        <v>2890007</v>
      </c>
      <c r="B717" s="2" t="s">
        <v>233</v>
      </c>
      <c r="D717" s="3" t="s">
        <v>441</v>
      </c>
      <c r="E717" s="3">
        <v>0</v>
      </c>
      <c r="F717" s="3">
        <v>220</v>
      </c>
      <c r="G717" s="3">
        <v>220</v>
      </c>
      <c r="H717" s="3">
        <v>220</v>
      </c>
      <c r="I717" s="3">
        <v>220</v>
      </c>
      <c r="J717" s="3" t="s">
        <v>12</v>
      </c>
      <c r="K717" s="3">
        <v>4</v>
      </c>
      <c r="L717" s="2" t="s">
        <v>524</v>
      </c>
      <c r="M717" s="8" t="s">
        <v>1224</v>
      </c>
      <c r="N717" s="8" t="s">
        <v>1247</v>
      </c>
      <c r="O717" s="10">
        <v>75</v>
      </c>
      <c r="P717" s="10">
        <v>4</v>
      </c>
      <c r="Q717" s="10">
        <v>4</v>
      </c>
      <c r="T717" s="21">
        <v>0.1</v>
      </c>
      <c r="U717" s="14">
        <f t="shared" si="165"/>
        <v>1400</v>
      </c>
      <c r="V717" s="10">
        <v>2023</v>
      </c>
    </row>
    <row r="718" spans="1:23" ht="25.5" x14ac:dyDescent="0.25">
      <c r="A718" s="3">
        <v>2890008</v>
      </c>
      <c r="B718" s="2" t="s">
        <v>151</v>
      </c>
      <c r="D718" s="3" t="s">
        <v>441</v>
      </c>
      <c r="E718" s="3">
        <v>0</v>
      </c>
      <c r="F718" s="3">
        <v>260</v>
      </c>
      <c r="G718" s="3">
        <v>260</v>
      </c>
      <c r="H718" s="3">
        <v>260</v>
      </c>
      <c r="I718" s="3">
        <v>267</v>
      </c>
      <c r="J718" s="3" t="s">
        <v>12</v>
      </c>
      <c r="K718" s="3">
        <v>4</v>
      </c>
      <c r="L718" s="2" t="s">
        <v>443</v>
      </c>
      <c r="M718" s="8" t="s">
        <v>1224</v>
      </c>
      <c r="N718" s="8" t="s">
        <v>1247</v>
      </c>
      <c r="O718" s="10">
        <v>75</v>
      </c>
      <c r="P718" s="10">
        <v>4</v>
      </c>
      <c r="Q718" s="10">
        <v>4</v>
      </c>
      <c r="T718" s="21">
        <v>0.1</v>
      </c>
      <c r="U718" s="14">
        <f t="shared" si="165"/>
        <v>1400</v>
      </c>
      <c r="V718" s="10">
        <v>2023</v>
      </c>
    </row>
    <row r="719" spans="1:23" x14ac:dyDescent="0.25">
      <c r="A719" s="3">
        <v>2890009</v>
      </c>
      <c r="B719" s="2" t="s">
        <v>234</v>
      </c>
      <c r="D719" s="3" t="s">
        <v>441</v>
      </c>
      <c r="E719" s="3">
        <v>0</v>
      </c>
      <c r="F719" s="3">
        <v>270</v>
      </c>
      <c r="G719" s="3">
        <v>270</v>
      </c>
      <c r="H719" s="3">
        <v>270</v>
      </c>
      <c r="I719" s="3">
        <v>277</v>
      </c>
      <c r="J719" s="3" t="s">
        <v>12</v>
      </c>
      <c r="K719" s="3">
        <v>4</v>
      </c>
      <c r="L719" s="2" t="s">
        <v>443</v>
      </c>
      <c r="M719" s="8" t="s">
        <v>1409</v>
      </c>
      <c r="N719" s="8" t="s">
        <v>1247</v>
      </c>
      <c r="O719" s="10">
        <v>50</v>
      </c>
      <c r="P719" s="10">
        <v>4</v>
      </c>
      <c r="Q719" s="10">
        <v>4</v>
      </c>
      <c r="T719" s="21">
        <v>0.1</v>
      </c>
      <c r="U719" s="14">
        <f t="shared" si="165"/>
        <v>900</v>
      </c>
      <c r="V719" s="10">
        <v>2023</v>
      </c>
    </row>
    <row r="720" spans="1:23" x14ac:dyDescent="0.25">
      <c r="A720" s="3">
        <v>2890011</v>
      </c>
      <c r="B720" s="2" t="s">
        <v>235</v>
      </c>
      <c r="D720" s="3" t="s">
        <v>441</v>
      </c>
      <c r="E720" s="3">
        <v>0</v>
      </c>
      <c r="F720" s="3">
        <v>260</v>
      </c>
      <c r="G720" s="3">
        <v>260</v>
      </c>
      <c r="H720" s="3">
        <v>260</v>
      </c>
      <c r="I720" s="3">
        <v>260</v>
      </c>
      <c r="J720" s="3" t="s">
        <v>12</v>
      </c>
      <c r="K720" s="3">
        <v>4</v>
      </c>
      <c r="L720" s="2" t="s">
        <v>443</v>
      </c>
      <c r="M720" s="8" t="s">
        <v>1409</v>
      </c>
      <c r="N720" s="8" t="s">
        <v>1247</v>
      </c>
      <c r="O720" s="10">
        <v>50</v>
      </c>
      <c r="P720" s="10">
        <v>4</v>
      </c>
      <c r="Q720" s="10">
        <v>4</v>
      </c>
      <c r="T720" s="21">
        <v>0.1</v>
      </c>
      <c r="U720" s="14">
        <f t="shared" si="165"/>
        <v>900</v>
      </c>
      <c r="V720" s="10">
        <v>2023</v>
      </c>
    </row>
    <row r="721" spans="1:23" x14ac:dyDescent="0.25">
      <c r="A721" s="3">
        <v>2890012</v>
      </c>
      <c r="B721" s="2" t="s">
        <v>236</v>
      </c>
      <c r="C721" s="3" t="s">
        <v>445</v>
      </c>
      <c r="D721" s="3" t="s">
        <v>441</v>
      </c>
      <c r="E721" s="3">
        <v>0</v>
      </c>
      <c r="F721" s="3">
        <v>470</v>
      </c>
      <c r="G721" s="3">
        <v>470</v>
      </c>
      <c r="H721" s="3">
        <v>470</v>
      </c>
      <c r="I721" s="3">
        <v>489</v>
      </c>
      <c r="J721" s="3" t="s">
        <v>12</v>
      </c>
      <c r="K721" s="3">
        <v>5</v>
      </c>
      <c r="L721" s="2" t="s">
        <v>446</v>
      </c>
      <c r="M721" s="8" t="s">
        <v>1409</v>
      </c>
      <c r="N721" s="8" t="s">
        <v>1247</v>
      </c>
      <c r="O721" s="10">
        <v>20</v>
      </c>
      <c r="P721" s="10">
        <v>5</v>
      </c>
      <c r="Q721" s="10">
        <v>4</v>
      </c>
      <c r="T721" s="21">
        <v>0.1</v>
      </c>
      <c r="U721" s="14">
        <f t="shared" si="165"/>
        <v>500</v>
      </c>
      <c r="V721" s="10">
        <v>2023</v>
      </c>
    </row>
    <row r="722" spans="1:23" ht="24" x14ac:dyDescent="0.25">
      <c r="A722" s="3">
        <v>2890013</v>
      </c>
      <c r="B722" s="2" t="s">
        <v>237</v>
      </c>
      <c r="D722" s="3" t="s">
        <v>441</v>
      </c>
      <c r="E722" s="3">
        <v>0</v>
      </c>
      <c r="F722" s="3">
        <v>1750</v>
      </c>
      <c r="G722" s="3">
        <v>1750</v>
      </c>
      <c r="H722" s="3">
        <v>1750</v>
      </c>
      <c r="I722" s="3">
        <v>1750</v>
      </c>
      <c r="J722" s="3" t="s">
        <v>12</v>
      </c>
      <c r="K722" s="3">
        <v>6</v>
      </c>
      <c r="L722" s="7" t="s">
        <v>1228</v>
      </c>
      <c r="M722" s="8" t="s">
        <v>1469</v>
      </c>
      <c r="N722" s="8" t="s">
        <v>1196</v>
      </c>
      <c r="V722" s="10"/>
    </row>
    <row r="723" spans="1:23" ht="38.25" x14ac:dyDescent="0.25">
      <c r="A723" s="3">
        <v>2890014</v>
      </c>
      <c r="B723" s="2" t="s">
        <v>238</v>
      </c>
      <c r="D723" s="3" t="s">
        <v>441</v>
      </c>
      <c r="E723" s="3">
        <v>0</v>
      </c>
      <c r="F723" s="3">
        <v>180</v>
      </c>
      <c r="G723" s="3">
        <v>180</v>
      </c>
      <c r="H723" s="3">
        <v>180</v>
      </c>
      <c r="I723" s="3">
        <v>3213</v>
      </c>
      <c r="J723" s="3" t="s">
        <v>820</v>
      </c>
      <c r="K723" s="3">
        <v>5</v>
      </c>
      <c r="L723" s="2" t="s">
        <v>456</v>
      </c>
      <c r="M723" s="8" t="s">
        <v>1474</v>
      </c>
      <c r="N723" s="8" t="s">
        <v>1470</v>
      </c>
      <c r="O723" s="10">
        <v>180</v>
      </c>
      <c r="P723" s="10">
        <v>5</v>
      </c>
      <c r="Q723" s="10">
        <v>2.5</v>
      </c>
      <c r="R723" s="10">
        <v>50</v>
      </c>
      <c r="S723" s="10">
        <f t="shared" ref="S723" si="166">R723*15</f>
        <v>750</v>
      </c>
      <c r="T723" s="21">
        <v>0.1</v>
      </c>
      <c r="U723" s="14">
        <f t="shared" si="165"/>
        <v>3300</v>
      </c>
      <c r="V723" s="10">
        <v>2023</v>
      </c>
    </row>
    <row r="724" spans="1:23" x14ac:dyDescent="0.25">
      <c r="A724" s="3">
        <v>2890014</v>
      </c>
      <c r="B724" s="2" t="s">
        <v>238</v>
      </c>
      <c r="D724" s="3" t="s">
        <v>441</v>
      </c>
      <c r="E724" s="3">
        <v>180</v>
      </c>
      <c r="F724" s="3">
        <v>3200</v>
      </c>
      <c r="G724" s="3">
        <v>3020</v>
      </c>
      <c r="H724" s="3">
        <v>3020</v>
      </c>
      <c r="I724" s="3">
        <v>3213</v>
      </c>
      <c r="J724" s="3" t="s">
        <v>12</v>
      </c>
      <c r="K724" s="3">
        <v>4.5</v>
      </c>
      <c r="L724" s="2" t="s">
        <v>518</v>
      </c>
      <c r="M724" s="8" t="s">
        <v>1409</v>
      </c>
      <c r="N724" s="8" t="s">
        <v>1247</v>
      </c>
      <c r="O724" s="10">
        <v>75</v>
      </c>
      <c r="P724" s="10">
        <v>4.5</v>
      </c>
      <c r="Q724" s="10">
        <v>4</v>
      </c>
      <c r="T724" s="21">
        <v>0.1</v>
      </c>
      <c r="U724" s="14">
        <f t="shared" si="165"/>
        <v>1500</v>
      </c>
      <c r="V724" s="10">
        <v>2021</v>
      </c>
    </row>
    <row r="725" spans="1:23" ht="24" x14ac:dyDescent="0.25">
      <c r="A725" s="3">
        <v>2890015</v>
      </c>
      <c r="B725" s="2" t="s">
        <v>239</v>
      </c>
      <c r="D725" s="3" t="s">
        <v>441</v>
      </c>
      <c r="E725" s="3">
        <v>0</v>
      </c>
      <c r="F725" s="3">
        <v>450</v>
      </c>
      <c r="G725" s="3">
        <v>450</v>
      </c>
      <c r="H725" s="3">
        <v>450</v>
      </c>
      <c r="I725" s="3">
        <v>530</v>
      </c>
      <c r="J725" s="3" t="s">
        <v>12</v>
      </c>
      <c r="K725" s="3">
        <v>5</v>
      </c>
      <c r="L725" s="2" t="s">
        <v>457</v>
      </c>
      <c r="M725" s="8" t="s">
        <v>1229</v>
      </c>
      <c r="N725" s="8" t="s">
        <v>1247</v>
      </c>
      <c r="O725" s="10">
        <v>20</v>
      </c>
      <c r="P725" s="10">
        <v>5</v>
      </c>
      <c r="Q725" s="10">
        <v>4</v>
      </c>
      <c r="T725" s="21">
        <v>0.1</v>
      </c>
      <c r="U725" s="14">
        <f t="shared" si="165"/>
        <v>500</v>
      </c>
      <c r="V725" s="10">
        <v>2023</v>
      </c>
    </row>
    <row r="726" spans="1:23" x14ac:dyDescent="0.25">
      <c r="A726" s="3">
        <v>2890016</v>
      </c>
      <c r="B726" s="2" t="s">
        <v>240</v>
      </c>
      <c r="D726" s="3" t="s">
        <v>441</v>
      </c>
      <c r="E726" s="3">
        <v>0</v>
      </c>
      <c r="F726" s="3">
        <v>900</v>
      </c>
      <c r="G726" s="3">
        <v>900</v>
      </c>
      <c r="H726" s="3">
        <v>900</v>
      </c>
      <c r="I726" s="3">
        <v>1006</v>
      </c>
      <c r="J726" s="3" t="s">
        <v>12</v>
      </c>
      <c r="K726" s="3">
        <v>4.5</v>
      </c>
      <c r="L726" s="2" t="s">
        <v>461</v>
      </c>
      <c r="M726" s="8" t="s">
        <v>1236</v>
      </c>
      <c r="N726" s="8" t="s">
        <v>1196</v>
      </c>
      <c r="V726" s="10"/>
    </row>
    <row r="727" spans="1:23" x14ac:dyDescent="0.25">
      <c r="A727" s="3">
        <v>2890017</v>
      </c>
      <c r="B727" s="2" t="s">
        <v>241</v>
      </c>
      <c r="D727" s="3" t="s">
        <v>441</v>
      </c>
      <c r="E727" s="3">
        <v>0</v>
      </c>
      <c r="F727" s="3">
        <v>1820</v>
      </c>
      <c r="G727" s="3">
        <v>1820</v>
      </c>
      <c r="H727" s="3">
        <v>1820</v>
      </c>
      <c r="I727" s="3">
        <v>1650</v>
      </c>
      <c r="J727" s="3" t="s">
        <v>12</v>
      </c>
      <c r="K727" s="3">
        <v>4.5</v>
      </c>
      <c r="L727" s="2" t="s">
        <v>460</v>
      </c>
      <c r="M727" s="8" t="s">
        <v>1489</v>
      </c>
      <c r="N727" s="8" t="s">
        <v>1247</v>
      </c>
      <c r="O727" s="10">
        <v>70</v>
      </c>
      <c r="P727" s="10">
        <v>4.5</v>
      </c>
      <c r="Q727" s="10">
        <v>4</v>
      </c>
      <c r="T727" s="21">
        <v>0.1</v>
      </c>
      <c r="U727" s="14">
        <f t="shared" si="165"/>
        <v>1400</v>
      </c>
      <c r="V727" s="10">
        <v>2023</v>
      </c>
    </row>
    <row r="728" spans="1:23" ht="25.5" x14ac:dyDescent="0.25">
      <c r="A728" s="3">
        <v>2890018</v>
      </c>
      <c r="B728" s="2" t="s">
        <v>242</v>
      </c>
      <c r="D728" s="3" t="s">
        <v>441</v>
      </c>
      <c r="E728" s="3">
        <v>0</v>
      </c>
      <c r="F728" s="3">
        <v>380</v>
      </c>
      <c r="G728" s="3">
        <v>380</v>
      </c>
      <c r="H728" s="3">
        <v>380</v>
      </c>
      <c r="I728" s="3">
        <v>388</v>
      </c>
      <c r="J728" s="3" t="s">
        <v>12</v>
      </c>
      <c r="K728" s="3">
        <v>5</v>
      </c>
      <c r="L728" s="7" t="s">
        <v>459</v>
      </c>
      <c r="M728" s="8" t="s">
        <v>1475</v>
      </c>
      <c r="N728" s="8" t="s">
        <v>1247</v>
      </c>
      <c r="O728" s="10">
        <v>150</v>
      </c>
      <c r="P728" s="10">
        <v>5</v>
      </c>
      <c r="Q728" s="10">
        <v>4</v>
      </c>
      <c r="T728" s="21">
        <v>0.1</v>
      </c>
      <c r="U728" s="14">
        <f t="shared" si="165"/>
        <v>3300</v>
      </c>
      <c r="V728" s="10">
        <v>2021</v>
      </c>
    </row>
    <row r="729" spans="1:23" x14ac:dyDescent="0.25">
      <c r="A729" s="3">
        <v>2890019</v>
      </c>
      <c r="B729" s="2" t="s">
        <v>243</v>
      </c>
      <c r="D729" s="3" t="s">
        <v>441</v>
      </c>
      <c r="E729" s="3">
        <v>0</v>
      </c>
      <c r="F729" s="3">
        <v>100</v>
      </c>
      <c r="G729" s="3">
        <v>100</v>
      </c>
      <c r="H729" s="3">
        <v>100</v>
      </c>
      <c r="I729" s="3">
        <v>236</v>
      </c>
      <c r="J729" s="3" t="s">
        <v>12</v>
      </c>
      <c r="K729" s="3">
        <v>3.5</v>
      </c>
      <c r="L729" s="7" t="s">
        <v>458</v>
      </c>
      <c r="M729" s="8" t="s">
        <v>1476</v>
      </c>
      <c r="N729" s="8" t="s">
        <v>1196</v>
      </c>
      <c r="V729" s="10"/>
    </row>
    <row r="730" spans="1:23" x14ac:dyDescent="0.25">
      <c r="A730" s="3">
        <v>2890020</v>
      </c>
      <c r="B730" s="4" t="s">
        <v>244</v>
      </c>
      <c r="D730" s="3" t="s">
        <v>441</v>
      </c>
      <c r="E730" s="3">
        <v>0</v>
      </c>
      <c r="F730" s="3">
        <v>100</v>
      </c>
      <c r="G730" s="3">
        <v>100</v>
      </c>
      <c r="H730" s="3">
        <v>100</v>
      </c>
      <c r="I730" s="3">
        <v>0</v>
      </c>
      <c r="J730" s="3" t="s">
        <v>12</v>
      </c>
      <c r="K730" s="3">
        <v>3</v>
      </c>
      <c r="L730" s="7" t="s">
        <v>566</v>
      </c>
      <c r="M730" s="8" t="s">
        <v>1477</v>
      </c>
      <c r="N730" s="8" t="s">
        <v>1196</v>
      </c>
      <c r="V730" s="10"/>
    </row>
    <row r="731" spans="1:23" ht="24" x14ac:dyDescent="0.25">
      <c r="A731" s="3">
        <v>2890021</v>
      </c>
      <c r="B731" s="2" t="s">
        <v>245</v>
      </c>
      <c r="D731" s="3" t="s">
        <v>441</v>
      </c>
      <c r="E731" s="3">
        <v>0</v>
      </c>
      <c r="F731" s="3">
        <v>1170</v>
      </c>
      <c r="G731" s="3">
        <v>1170</v>
      </c>
      <c r="H731" s="3">
        <v>1170</v>
      </c>
      <c r="I731" s="3">
        <v>1457</v>
      </c>
      <c r="J731" s="3" t="s">
        <v>12</v>
      </c>
      <c r="K731" s="3">
        <v>4.5</v>
      </c>
      <c r="L731" s="7" t="s">
        <v>1478</v>
      </c>
      <c r="M731" s="8" t="s">
        <v>1819</v>
      </c>
      <c r="N731" s="8" t="s">
        <v>1247</v>
      </c>
      <c r="O731" s="10">
        <v>75</v>
      </c>
      <c r="P731" s="10">
        <v>4.5</v>
      </c>
      <c r="Q731" s="10">
        <v>4</v>
      </c>
      <c r="T731" s="21">
        <v>0.1</v>
      </c>
      <c r="U731" s="14">
        <f t="shared" si="165"/>
        <v>1500</v>
      </c>
      <c r="V731" s="10">
        <v>2023</v>
      </c>
    </row>
    <row r="732" spans="1:23" x14ac:dyDescent="0.25">
      <c r="A732" s="3">
        <v>2890021</v>
      </c>
      <c r="B732" s="2" t="s">
        <v>245</v>
      </c>
      <c r="D732" s="3" t="s">
        <v>441</v>
      </c>
      <c r="E732" s="3">
        <v>1170</v>
      </c>
      <c r="F732" s="3">
        <v>1400</v>
      </c>
      <c r="G732" s="3">
        <v>230</v>
      </c>
      <c r="H732" s="3">
        <v>230</v>
      </c>
      <c r="J732" s="3" t="s">
        <v>246</v>
      </c>
      <c r="K732" s="3">
        <v>5</v>
      </c>
      <c r="L732" s="2" t="s">
        <v>518</v>
      </c>
      <c r="M732" s="8" t="s">
        <v>1818</v>
      </c>
      <c r="N732" s="8" t="s">
        <v>1479</v>
      </c>
      <c r="O732" s="10">
        <v>330</v>
      </c>
      <c r="P732" s="10">
        <v>5</v>
      </c>
      <c r="Q732" s="10">
        <v>2.5</v>
      </c>
      <c r="R732" s="10">
        <v>100</v>
      </c>
      <c r="S732" s="10">
        <f t="shared" ref="S732" si="167">R732*15</f>
        <v>1500</v>
      </c>
      <c r="T732" s="21">
        <v>0.1</v>
      </c>
      <c r="U732" s="14">
        <f t="shared" si="165"/>
        <v>6200</v>
      </c>
      <c r="V732" s="10">
        <v>2020</v>
      </c>
    </row>
    <row r="733" spans="1:23" ht="32.25" customHeight="1" x14ac:dyDescent="0.25">
      <c r="A733" s="3">
        <v>2890022</v>
      </c>
      <c r="B733" s="2" t="s">
        <v>247</v>
      </c>
      <c r="C733" s="2" t="s">
        <v>1482</v>
      </c>
      <c r="D733" s="3" t="s">
        <v>441</v>
      </c>
      <c r="E733" s="3">
        <v>0</v>
      </c>
      <c r="F733" s="3">
        <v>1830</v>
      </c>
      <c r="G733" s="3">
        <v>1830</v>
      </c>
      <c r="H733" s="3">
        <v>1830</v>
      </c>
      <c r="I733" s="3">
        <v>1862</v>
      </c>
      <c r="J733" s="3" t="s">
        <v>12</v>
      </c>
      <c r="K733" s="3">
        <v>4.5</v>
      </c>
      <c r="L733" s="7" t="s">
        <v>1483</v>
      </c>
      <c r="M733" s="8" t="s">
        <v>1484</v>
      </c>
      <c r="N733" s="8" t="s">
        <v>1247</v>
      </c>
      <c r="O733" s="10">
        <v>100</v>
      </c>
      <c r="P733" s="10">
        <v>4.5</v>
      </c>
      <c r="Q733" s="10">
        <v>4</v>
      </c>
      <c r="T733" s="21">
        <v>0.1</v>
      </c>
      <c r="U733" s="14">
        <f t="shared" si="165"/>
        <v>2000</v>
      </c>
      <c r="V733" s="10">
        <v>2024</v>
      </c>
    </row>
    <row r="734" spans="1:23" s="1" customFormat="1" ht="24" x14ac:dyDescent="0.25">
      <c r="A734" s="5">
        <v>2890023</v>
      </c>
      <c r="B734" s="4" t="s">
        <v>248</v>
      </c>
      <c r="C734" s="5"/>
      <c r="D734" s="5" t="s">
        <v>441</v>
      </c>
      <c r="E734" s="5">
        <v>0</v>
      </c>
      <c r="F734" s="5">
        <v>3360</v>
      </c>
      <c r="G734" s="5">
        <v>3360</v>
      </c>
      <c r="H734" s="5">
        <v>3360</v>
      </c>
      <c r="I734" s="5">
        <v>1500</v>
      </c>
      <c r="J734" s="5" t="s">
        <v>12</v>
      </c>
      <c r="K734" s="5">
        <v>6</v>
      </c>
      <c r="L734" s="4" t="s">
        <v>1841</v>
      </c>
      <c r="M734" s="9"/>
      <c r="N734" s="9"/>
      <c r="O734" s="11"/>
      <c r="P734" s="11"/>
      <c r="Q734" s="11"/>
      <c r="R734" s="11"/>
      <c r="S734" s="11"/>
      <c r="T734" s="21"/>
      <c r="U734" s="14"/>
      <c r="V734" s="11"/>
      <c r="W734" s="11"/>
    </row>
    <row r="735" spans="1:23" ht="25.5" x14ac:dyDescent="0.25">
      <c r="A735" s="3">
        <v>2890024</v>
      </c>
      <c r="B735" s="2" t="s">
        <v>249</v>
      </c>
      <c r="D735" s="3" t="s">
        <v>441</v>
      </c>
      <c r="E735" s="3">
        <v>0</v>
      </c>
      <c r="F735" s="3">
        <v>350</v>
      </c>
      <c r="G735" s="3">
        <v>350</v>
      </c>
      <c r="H735" s="3">
        <v>350</v>
      </c>
      <c r="I735" s="3">
        <v>227</v>
      </c>
      <c r="J735" s="3" t="s">
        <v>14</v>
      </c>
      <c r="K735" s="3">
        <v>3.5</v>
      </c>
      <c r="L735" s="2" t="s">
        <v>462</v>
      </c>
      <c r="M735" s="8" t="s">
        <v>1480</v>
      </c>
      <c r="N735" s="8" t="s">
        <v>1247</v>
      </c>
      <c r="O735" s="10">
        <v>80</v>
      </c>
      <c r="P735" s="10">
        <v>3.5</v>
      </c>
      <c r="Q735" s="10">
        <v>4</v>
      </c>
      <c r="T735" s="21">
        <v>0.1</v>
      </c>
      <c r="U735" s="14">
        <f t="shared" si="165"/>
        <v>1300</v>
      </c>
      <c r="V735" s="10">
        <v>2020</v>
      </c>
    </row>
    <row r="736" spans="1:23" ht="25.5" x14ac:dyDescent="0.25">
      <c r="A736" s="3">
        <v>2890025</v>
      </c>
      <c r="B736" s="2" t="s">
        <v>250</v>
      </c>
      <c r="D736" s="3" t="s">
        <v>441</v>
      </c>
      <c r="E736" s="3">
        <v>0</v>
      </c>
      <c r="F736" s="3">
        <v>3530</v>
      </c>
      <c r="G736" s="3">
        <v>3530</v>
      </c>
      <c r="H736" s="3">
        <v>3530</v>
      </c>
      <c r="I736" s="3">
        <v>3636</v>
      </c>
      <c r="J736" s="3" t="s">
        <v>12</v>
      </c>
      <c r="K736" s="3">
        <v>4</v>
      </c>
      <c r="L736" s="2" t="s">
        <v>1230</v>
      </c>
      <c r="M736" s="8" t="s">
        <v>1237</v>
      </c>
      <c r="N736" s="8" t="s">
        <v>1247</v>
      </c>
      <c r="O736" s="10">
        <v>75</v>
      </c>
      <c r="P736" s="10">
        <v>3.5</v>
      </c>
      <c r="Q736" s="10">
        <v>4</v>
      </c>
      <c r="T736" s="21">
        <v>0.1</v>
      </c>
      <c r="U736" s="14">
        <f t="shared" si="165"/>
        <v>1200</v>
      </c>
      <c r="V736" s="10">
        <v>2022</v>
      </c>
    </row>
    <row r="737" spans="1:22" ht="63.75" x14ac:dyDescent="0.25">
      <c r="A737" s="3">
        <v>2890026</v>
      </c>
      <c r="B737" s="2" t="s">
        <v>251</v>
      </c>
      <c r="D737" s="3" t="s">
        <v>441</v>
      </c>
      <c r="E737" s="3">
        <v>0</v>
      </c>
      <c r="F737" s="3">
        <v>3700</v>
      </c>
      <c r="G737" s="3">
        <v>3700</v>
      </c>
      <c r="H737" s="3">
        <v>3700</v>
      </c>
      <c r="I737" s="3">
        <v>3779</v>
      </c>
      <c r="J737" s="3" t="s">
        <v>12</v>
      </c>
      <c r="K737" s="3">
        <v>4</v>
      </c>
      <c r="L737" s="2" t="s">
        <v>463</v>
      </c>
      <c r="M737" s="8" t="s">
        <v>1481</v>
      </c>
      <c r="N737" s="8" t="s">
        <v>1247</v>
      </c>
      <c r="O737" s="10">
        <v>200</v>
      </c>
      <c r="P737" s="10">
        <v>3.5</v>
      </c>
      <c r="Q737" s="10">
        <v>4</v>
      </c>
      <c r="T737" s="21">
        <v>0.1</v>
      </c>
      <c r="U737" s="14">
        <f t="shared" si="165"/>
        <v>3100</v>
      </c>
      <c r="V737" s="10">
        <v>2022</v>
      </c>
    </row>
    <row r="738" spans="1:22" ht="24" x14ac:dyDescent="0.25">
      <c r="A738" s="3">
        <v>2890027</v>
      </c>
      <c r="B738" s="2" t="s">
        <v>252</v>
      </c>
      <c r="D738" s="3" t="s">
        <v>441</v>
      </c>
      <c r="E738" s="3">
        <v>0</v>
      </c>
      <c r="F738" s="3">
        <v>2060</v>
      </c>
      <c r="G738" s="3">
        <v>2060</v>
      </c>
      <c r="H738" s="3">
        <v>2060</v>
      </c>
      <c r="I738" s="3">
        <v>2075</v>
      </c>
      <c r="J738" s="3" t="s">
        <v>12</v>
      </c>
      <c r="K738" s="3">
        <v>4</v>
      </c>
      <c r="L738" s="7" t="s">
        <v>1231</v>
      </c>
      <c r="M738" s="8" t="s">
        <v>1409</v>
      </c>
      <c r="N738" s="8" t="s">
        <v>1247</v>
      </c>
      <c r="O738" s="10">
        <v>200</v>
      </c>
      <c r="P738" s="10">
        <v>4</v>
      </c>
      <c r="Q738" s="10">
        <v>4</v>
      </c>
      <c r="T738" s="21">
        <v>0.1</v>
      </c>
      <c r="U738" s="14">
        <f t="shared" si="165"/>
        <v>3600</v>
      </c>
      <c r="V738" s="10">
        <v>2022</v>
      </c>
    </row>
    <row r="739" spans="1:22" ht="36" x14ac:dyDescent="0.25">
      <c r="A739" s="3">
        <v>2890028</v>
      </c>
      <c r="B739" s="2" t="s">
        <v>253</v>
      </c>
      <c r="D739" s="3" t="s">
        <v>441</v>
      </c>
      <c r="E739" s="3">
        <v>0</v>
      </c>
      <c r="F739" s="3">
        <v>2650</v>
      </c>
      <c r="G739" s="3">
        <v>2650</v>
      </c>
      <c r="H739" s="3">
        <v>4120</v>
      </c>
      <c r="I739" s="3">
        <v>4200</v>
      </c>
      <c r="J739" s="3" t="s">
        <v>12</v>
      </c>
      <c r="K739" s="3">
        <v>4</v>
      </c>
      <c r="L739" s="7" t="s">
        <v>1842</v>
      </c>
      <c r="M739" s="8" t="s">
        <v>1843</v>
      </c>
      <c r="N739" s="8" t="s">
        <v>1196</v>
      </c>
      <c r="V739" s="10"/>
    </row>
    <row r="740" spans="1:22" x14ac:dyDescent="0.25">
      <c r="A740" s="3">
        <v>2890028</v>
      </c>
      <c r="B740" s="2" t="s">
        <v>253</v>
      </c>
      <c r="C740" s="3" t="s">
        <v>521</v>
      </c>
      <c r="D740" s="3" t="s">
        <v>441</v>
      </c>
      <c r="E740" s="3">
        <v>2650</v>
      </c>
      <c r="F740" s="3">
        <v>3000</v>
      </c>
      <c r="G740" s="3">
        <v>350</v>
      </c>
      <c r="J740" s="3" t="s">
        <v>12</v>
      </c>
      <c r="K740" s="3">
        <v>4.5</v>
      </c>
      <c r="L740" s="2" t="s">
        <v>518</v>
      </c>
      <c r="V740" s="10"/>
    </row>
    <row r="741" spans="1:22" x14ac:dyDescent="0.25">
      <c r="A741" s="3">
        <v>2890028</v>
      </c>
      <c r="B741" s="2" t="s">
        <v>253</v>
      </c>
      <c r="D741" s="3" t="s">
        <v>441</v>
      </c>
      <c r="E741" s="3">
        <v>3000</v>
      </c>
      <c r="F741" s="3">
        <v>3590</v>
      </c>
      <c r="G741" s="3">
        <v>590</v>
      </c>
      <c r="J741" s="3" t="s">
        <v>12</v>
      </c>
      <c r="K741" s="3">
        <v>4</v>
      </c>
      <c r="L741" s="2" t="s">
        <v>518</v>
      </c>
      <c r="V741" s="10"/>
    </row>
    <row r="742" spans="1:22" x14ac:dyDescent="0.25">
      <c r="A742" s="3">
        <v>2890028</v>
      </c>
      <c r="B742" s="2" t="s">
        <v>253</v>
      </c>
      <c r="D742" s="3" t="s">
        <v>441</v>
      </c>
      <c r="E742" s="3">
        <v>3590</v>
      </c>
      <c r="F742" s="3">
        <v>4120</v>
      </c>
      <c r="G742" s="3">
        <v>530</v>
      </c>
      <c r="J742" s="3" t="s">
        <v>12</v>
      </c>
      <c r="K742" s="3">
        <v>4</v>
      </c>
      <c r="L742" s="2" t="s">
        <v>518</v>
      </c>
      <c r="V742" s="10"/>
    </row>
    <row r="743" spans="1:22" x14ac:dyDescent="0.25">
      <c r="A743" s="3">
        <v>2890029</v>
      </c>
      <c r="B743" s="2" t="s">
        <v>254</v>
      </c>
      <c r="D743" s="3" t="s">
        <v>441</v>
      </c>
      <c r="E743" s="3">
        <v>0</v>
      </c>
      <c r="F743" s="3">
        <v>750</v>
      </c>
      <c r="G743" s="3">
        <v>750</v>
      </c>
      <c r="H743" s="3">
        <v>750</v>
      </c>
      <c r="I743" s="3">
        <v>753</v>
      </c>
      <c r="J743" s="3" t="s">
        <v>12</v>
      </c>
      <c r="K743" s="3">
        <v>4.5</v>
      </c>
      <c r="L743" s="2" t="s">
        <v>464</v>
      </c>
      <c r="M743" s="8" t="s">
        <v>1246</v>
      </c>
      <c r="N743" s="8" t="s">
        <v>1196</v>
      </c>
      <c r="V743" s="10"/>
    </row>
    <row r="744" spans="1:22" ht="25.5" x14ac:dyDescent="0.25">
      <c r="A744" s="3">
        <v>2890030</v>
      </c>
      <c r="B744" s="2" t="s">
        <v>255</v>
      </c>
      <c r="D744" s="3" t="s">
        <v>441</v>
      </c>
      <c r="E744" s="3">
        <v>0</v>
      </c>
      <c r="F744" s="3">
        <v>815</v>
      </c>
      <c r="G744" s="3">
        <v>815</v>
      </c>
      <c r="H744" s="3">
        <v>2500</v>
      </c>
      <c r="I744" s="3">
        <v>2915</v>
      </c>
      <c r="J744" s="3" t="s">
        <v>14</v>
      </c>
      <c r="K744" s="3">
        <v>4</v>
      </c>
      <c r="L744" s="7" t="s">
        <v>1844</v>
      </c>
      <c r="M744" s="8" t="s">
        <v>1485</v>
      </c>
      <c r="N744" s="8" t="s">
        <v>1247</v>
      </c>
      <c r="O744" s="10">
        <v>10</v>
      </c>
      <c r="P744" s="10">
        <v>4</v>
      </c>
      <c r="Q744" s="10">
        <v>4</v>
      </c>
      <c r="T744" s="21">
        <v>0.1</v>
      </c>
      <c r="U744" s="14">
        <f t="shared" si="165"/>
        <v>200</v>
      </c>
      <c r="V744" s="10">
        <v>2022</v>
      </c>
    </row>
    <row r="745" spans="1:22" ht="38.25" x14ac:dyDescent="0.25">
      <c r="A745" s="3">
        <v>2890030</v>
      </c>
      <c r="B745" s="2" t="s">
        <v>255</v>
      </c>
      <c r="D745" s="3" t="s">
        <v>441</v>
      </c>
      <c r="E745" s="3">
        <v>815</v>
      </c>
      <c r="F745" s="3">
        <v>1230</v>
      </c>
      <c r="G745" s="3">
        <v>415</v>
      </c>
      <c r="J745" s="3" t="s">
        <v>12</v>
      </c>
      <c r="K745" s="3">
        <v>4.5</v>
      </c>
      <c r="L745" s="2" t="s">
        <v>518</v>
      </c>
      <c r="M745" s="8" t="s">
        <v>1845</v>
      </c>
      <c r="N745" s="8" t="s">
        <v>1247</v>
      </c>
      <c r="O745" s="10">
        <v>30</v>
      </c>
      <c r="P745" s="10">
        <v>4.5</v>
      </c>
      <c r="Q745" s="10">
        <v>4</v>
      </c>
      <c r="T745" s="21">
        <v>0.1</v>
      </c>
      <c r="U745" s="14">
        <f t="shared" si="165"/>
        <v>600</v>
      </c>
      <c r="V745" s="10">
        <v>2024</v>
      </c>
    </row>
    <row r="746" spans="1:22" x14ac:dyDescent="0.25">
      <c r="A746" s="3">
        <v>2890030</v>
      </c>
      <c r="B746" s="2" t="s">
        <v>255</v>
      </c>
      <c r="D746" s="3" t="s">
        <v>441</v>
      </c>
      <c r="E746" s="3">
        <v>1230</v>
      </c>
      <c r="F746" s="3">
        <v>2500</v>
      </c>
      <c r="G746" s="3">
        <v>1270</v>
      </c>
      <c r="J746" s="3" t="s">
        <v>12</v>
      </c>
      <c r="K746" s="3">
        <v>3.5</v>
      </c>
      <c r="L746" s="2" t="s">
        <v>518</v>
      </c>
      <c r="V746" s="10"/>
    </row>
    <row r="747" spans="1:22" x14ac:dyDescent="0.25">
      <c r="A747" s="3">
        <v>2890031</v>
      </c>
      <c r="B747" s="2" t="s">
        <v>256</v>
      </c>
      <c r="D747" s="3" t="s">
        <v>441</v>
      </c>
      <c r="E747" s="3">
        <v>0</v>
      </c>
      <c r="F747" s="3">
        <v>900</v>
      </c>
      <c r="G747" s="3">
        <v>900</v>
      </c>
      <c r="H747" s="3">
        <v>900</v>
      </c>
      <c r="I747" s="3">
        <v>915</v>
      </c>
      <c r="J747" s="3" t="s">
        <v>12</v>
      </c>
      <c r="K747" s="3">
        <v>4</v>
      </c>
      <c r="L747" s="2" t="s">
        <v>567</v>
      </c>
      <c r="M747" s="8" t="s">
        <v>1239</v>
      </c>
      <c r="N747" s="8" t="s">
        <v>1247</v>
      </c>
      <c r="O747" s="10">
        <v>20</v>
      </c>
      <c r="P747" s="10">
        <v>4</v>
      </c>
      <c r="Q747" s="10">
        <v>4</v>
      </c>
      <c r="T747" s="21">
        <v>0.1</v>
      </c>
      <c r="U747" s="14">
        <f t="shared" si="165"/>
        <v>400</v>
      </c>
      <c r="V747" s="10">
        <v>2024</v>
      </c>
    </row>
    <row r="748" spans="1:22" ht="25.5" x14ac:dyDescent="0.25">
      <c r="A748" s="3">
        <v>2890032</v>
      </c>
      <c r="B748" s="2" t="s">
        <v>257</v>
      </c>
      <c r="D748" s="3" t="s">
        <v>441</v>
      </c>
      <c r="E748" s="3">
        <v>0</v>
      </c>
      <c r="F748" s="3">
        <v>1660</v>
      </c>
      <c r="G748" s="3">
        <v>1660</v>
      </c>
      <c r="H748" s="3">
        <v>1660</v>
      </c>
      <c r="I748" s="3">
        <v>1855</v>
      </c>
      <c r="J748" s="13" t="s">
        <v>12</v>
      </c>
      <c r="K748" s="3">
        <v>4</v>
      </c>
      <c r="L748" s="2" t="s">
        <v>465</v>
      </c>
      <c r="M748" s="8" t="s">
        <v>1488</v>
      </c>
      <c r="N748" s="8" t="s">
        <v>1247</v>
      </c>
      <c r="O748" s="10">
        <v>20</v>
      </c>
      <c r="P748" s="10">
        <v>4</v>
      </c>
      <c r="Q748" s="10">
        <v>4</v>
      </c>
      <c r="T748" s="21">
        <v>0.1</v>
      </c>
      <c r="U748" s="14">
        <f t="shared" si="165"/>
        <v>400</v>
      </c>
      <c r="V748" s="10">
        <v>2024</v>
      </c>
    </row>
    <row r="749" spans="1:22" ht="25.5" x14ac:dyDescent="0.25">
      <c r="A749" s="3">
        <v>2890033</v>
      </c>
      <c r="B749" s="2" t="s">
        <v>258</v>
      </c>
      <c r="D749" s="3" t="s">
        <v>441</v>
      </c>
      <c r="E749" s="3">
        <v>0</v>
      </c>
      <c r="F749" s="3">
        <v>6290</v>
      </c>
      <c r="G749" s="3">
        <v>6290</v>
      </c>
      <c r="H749" s="3">
        <v>6290</v>
      </c>
      <c r="I749" s="3">
        <v>3320</v>
      </c>
      <c r="J749" s="3" t="s">
        <v>12</v>
      </c>
      <c r="K749" s="3">
        <v>4.5</v>
      </c>
      <c r="L749" s="2" t="s">
        <v>467</v>
      </c>
      <c r="M749" s="8" t="s">
        <v>1487</v>
      </c>
      <c r="N749" s="8" t="s">
        <v>1247</v>
      </c>
      <c r="O749" s="10">
        <v>50</v>
      </c>
      <c r="P749" s="10">
        <v>4.5</v>
      </c>
      <c r="Q749" s="10">
        <v>4</v>
      </c>
      <c r="T749" s="21">
        <v>0.1</v>
      </c>
      <c r="U749" s="14">
        <f t="shared" si="165"/>
        <v>1000</v>
      </c>
      <c r="V749" s="10">
        <v>2024</v>
      </c>
    </row>
    <row r="750" spans="1:22" ht="25.5" x14ac:dyDescent="0.25">
      <c r="A750" s="3">
        <v>2890034</v>
      </c>
      <c r="B750" s="2" t="s">
        <v>259</v>
      </c>
      <c r="D750" s="3" t="s">
        <v>441</v>
      </c>
      <c r="E750" s="3">
        <v>0</v>
      </c>
      <c r="F750" s="3">
        <v>1460</v>
      </c>
      <c r="G750" s="3">
        <v>1460</v>
      </c>
      <c r="H750" s="3">
        <v>1460</v>
      </c>
      <c r="I750" s="3">
        <v>1480</v>
      </c>
      <c r="J750" s="3" t="s">
        <v>12</v>
      </c>
      <c r="K750" s="3">
        <v>4</v>
      </c>
      <c r="L750" s="2" t="s">
        <v>466</v>
      </c>
      <c r="M750" s="8" t="s">
        <v>1490</v>
      </c>
      <c r="N750" s="8" t="s">
        <v>1247</v>
      </c>
      <c r="O750" s="10">
        <v>20</v>
      </c>
      <c r="P750" s="10">
        <v>4</v>
      </c>
      <c r="Q750" s="10">
        <v>4</v>
      </c>
      <c r="T750" s="21">
        <v>0.1</v>
      </c>
      <c r="U750" s="14">
        <f t="shared" si="165"/>
        <v>400</v>
      </c>
      <c r="V750" s="10">
        <v>2024</v>
      </c>
    </row>
    <row r="751" spans="1:22" ht="38.25" x14ac:dyDescent="0.25">
      <c r="A751" s="3">
        <v>2890035</v>
      </c>
      <c r="B751" s="2" t="s">
        <v>260</v>
      </c>
      <c r="D751" s="3" t="s">
        <v>441</v>
      </c>
      <c r="E751" s="3">
        <v>0</v>
      </c>
      <c r="F751" s="3">
        <v>2240</v>
      </c>
      <c r="G751" s="3">
        <v>2240</v>
      </c>
      <c r="H751" s="3">
        <v>2240</v>
      </c>
      <c r="I751" s="3">
        <v>2240</v>
      </c>
      <c r="J751" s="3" t="s">
        <v>14</v>
      </c>
      <c r="K751" s="3">
        <v>4</v>
      </c>
      <c r="L751" s="2" t="s">
        <v>1492</v>
      </c>
      <c r="M751" s="17" t="s">
        <v>1491</v>
      </c>
      <c r="N751" s="8" t="s">
        <v>1247</v>
      </c>
      <c r="O751" s="10">
        <v>30</v>
      </c>
      <c r="P751" s="10">
        <v>4</v>
      </c>
      <c r="Q751" s="10">
        <v>4</v>
      </c>
      <c r="T751" s="21">
        <v>0.1</v>
      </c>
      <c r="U751" s="14">
        <f t="shared" si="165"/>
        <v>600</v>
      </c>
      <c r="V751" s="10">
        <v>2024</v>
      </c>
    </row>
    <row r="752" spans="1:22" ht="25.5" x14ac:dyDescent="0.25">
      <c r="A752" s="3">
        <v>2890036</v>
      </c>
      <c r="B752" s="2" t="s">
        <v>261</v>
      </c>
      <c r="C752" s="3" t="s">
        <v>468</v>
      </c>
      <c r="D752" s="3" t="s">
        <v>441</v>
      </c>
      <c r="E752" s="3">
        <v>0</v>
      </c>
      <c r="F752" s="3">
        <v>830</v>
      </c>
      <c r="G752" s="3">
        <v>830</v>
      </c>
      <c r="H752" s="3">
        <v>830</v>
      </c>
      <c r="I752" s="3">
        <v>4009</v>
      </c>
      <c r="J752" s="3" t="s">
        <v>12</v>
      </c>
      <c r="K752" s="3">
        <v>4.5</v>
      </c>
      <c r="L752" s="2" t="s">
        <v>469</v>
      </c>
      <c r="M752" s="8" t="s">
        <v>1493</v>
      </c>
      <c r="N752" s="8" t="s">
        <v>1586</v>
      </c>
      <c r="O752" s="10">
        <v>650</v>
      </c>
      <c r="P752" s="10">
        <v>4.5</v>
      </c>
      <c r="Q752" s="10">
        <v>9</v>
      </c>
      <c r="T752" s="21">
        <v>0.1</v>
      </c>
      <c r="U752" s="14">
        <f t="shared" si="165"/>
        <v>29000</v>
      </c>
      <c r="V752" s="10">
        <v>2020</v>
      </c>
    </row>
    <row r="753" spans="1:22" ht="51" x14ac:dyDescent="0.25">
      <c r="A753" s="3">
        <v>2890036</v>
      </c>
      <c r="B753" s="2" t="s">
        <v>261</v>
      </c>
      <c r="C753" s="3" t="s">
        <v>468</v>
      </c>
      <c r="D753" s="3" t="s">
        <v>441</v>
      </c>
      <c r="E753" s="3">
        <v>830</v>
      </c>
      <c r="F753" s="3">
        <v>3960</v>
      </c>
      <c r="G753" s="3">
        <v>3130</v>
      </c>
      <c r="H753" s="3">
        <v>3130</v>
      </c>
      <c r="I753" s="3">
        <v>4009</v>
      </c>
      <c r="J753" s="3" t="s">
        <v>12</v>
      </c>
      <c r="K753" s="3">
        <v>4</v>
      </c>
      <c r="L753" s="2" t="s">
        <v>469</v>
      </c>
      <c r="M753" s="8" t="s">
        <v>1494</v>
      </c>
      <c r="N753" s="8" t="s">
        <v>1247</v>
      </c>
      <c r="O753" s="10">
        <v>150</v>
      </c>
      <c r="P753" s="10">
        <v>4</v>
      </c>
      <c r="Q753" s="10">
        <v>4</v>
      </c>
      <c r="T753" s="21">
        <v>0.1</v>
      </c>
      <c r="U753" s="14">
        <f t="shared" si="165"/>
        <v>2700</v>
      </c>
      <c r="V753" s="10">
        <v>2023</v>
      </c>
    </row>
    <row r="754" spans="1:22" ht="38.25" x14ac:dyDescent="0.25">
      <c r="A754" s="3">
        <v>2890037</v>
      </c>
      <c r="B754" s="2" t="s">
        <v>262</v>
      </c>
      <c r="D754" s="3" t="s">
        <v>441</v>
      </c>
      <c r="E754" s="3">
        <v>0</v>
      </c>
      <c r="F754" s="3">
        <v>2550</v>
      </c>
      <c r="G754" s="3">
        <v>2550</v>
      </c>
      <c r="H754" s="3">
        <v>2550</v>
      </c>
      <c r="I754" s="3">
        <v>2550</v>
      </c>
      <c r="J754" s="3" t="s">
        <v>14</v>
      </c>
      <c r="K754" s="3">
        <v>4</v>
      </c>
      <c r="L754" s="2" t="s">
        <v>472</v>
      </c>
      <c r="M754" s="17" t="s">
        <v>1495</v>
      </c>
      <c r="N754" s="8" t="s">
        <v>1247</v>
      </c>
      <c r="O754" s="10">
        <v>100</v>
      </c>
      <c r="P754" s="10">
        <v>4</v>
      </c>
      <c r="Q754" s="10">
        <v>7.5</v>
      </c>
      <c r="T754" s="21">
        <v>0.1</v>
      </c>
      <c r="U754" s="14">
        <f t="shared" si="165"/>
        <v>3300</v>
      </c>
      <c r="V754" s="10">
        <v>2023</v>
      </c>
    </row>
    <row r="755" spans="1:22" ht="25.5" x14ac:dyDescent="0.25">
      <c r="A755" s="3">
        <v>2890038</v>
      </c>
      <c r="B755" s="2" t="s">
        <v>263</v>
      </c>
      <c r="D755" s="3" t="s">
        <v>441</v>
      </c>
      <c r="E755" s="3">
        <v>0</v>
      </c>
      <c r="F755" s="3">
        <v>560</v>
      </c>
      <c r="G755" s="3">
        <v>560</v>
      </c>
      <c r="H755" s="3">
        <v>560</v>
      </c>
      <c r="I755" s="3">
        <v>574</v>
      </c>
      <c r="J755" s="3" t="s">
        <v>12</v>
      </c>
      <c r="K755" s="3">
        <v>5</v>
      </c>
      <c r="L755" s="2" t="s">
        <v>473</v>
      </c>
      <c r="M755" s="8" t="s">
        <v>1497</v>
      </c>
      <c r="N755" s="8" t="s">
        <v>1496</v>
      </c>
      <c r="O755" s="10">
        <v>440</v>
      </c>
      <c r="P755" s="10">
        <v>4.5</v>
      </c>
      <c r="Q755" s="10">
        <v>9</v>
      </c>
      <c r="T755" s="21">
        <v>0.1</v>
      </c>
      <c r="U755" s="14">
        <f t="shared" si="165"/>
        <v>19700</v>
      </c>
      <c r="V755" s="10">
        <v>2023</v>
      </c>
    </row>
    <row r="756" spans="1:22" x14ac:dyDescent="0.25">
      <c r="A756" s="3">
        <v>2890039</v>
      </c>
      <c r="B756" s="2" t="s">
        <v>264</v>
      </c>
      <c r="D756" s="3" t="s">
        <v>441</v>
      </c>
      <c r="E756" s="3">
        <v>0</v>
      </c>
      <c r="F756" s="3">
        <v>1520</v>
      </c>
      <c r="G756" s="3">
        <v>1520</v>
      </c>
      <c r="H756" s="3">
        <v>1520</v>
      </c>
      <c r="I756" s="3">
        <v>1638</v>
      </c>
      <c r="J756" s="3" t="s">
        <v>14</v>
      </c>
      <c r="K756" s="3">
        <v>4</v>
      </c>
      <c r="L756" s="2" t="s">
        <v>474</v>
      </c>
      <c r="M756" s="8" t="s">
        <v>1498</v>
      </c>
      <c r="N756" s="8" t="s">
        <v>1247</v>
      </c>
      <c r="O756" s="10">
        <v>250</v>
      </c>
      <c r="P756" s="10">
        <v>4.5</v>
      </c>
      <c r="Q756" s="10">
        <v>4</v>
      </c>
      <c r="T756" s="21">
        <v>0.1</v>
      </c>
      <c r="U756" s="14">
        <f t="shared" si="165"/>
        <v>5000</v>
      </c>
      <c r="V756" s="10">
        <v>2022</v>
      </c>
    </row>
    <row r="757" spans="1:22" ht="38.25" x14ac:dyDescent="0.25">
      <c r="A757" s="3">
        <v>2890040</v>
      </c>
      <c r="B757" s="2" t="s">
        <v>265</v>
      </c>
      <c r="C757" s="3" t="s">
        <v>475</v>
      </c>
      <c r="D757" s="3" t="s">
        <v>441</v>
      </c>
      <c r="E757" s="3">
        <v>0</v>
      </c>
      <c r="F757" s="3">
        <v>2300</v>
      </c>
      <c r="G757" s="3">
        <v>2300</v>
      </c>
      <c r="H757" s="3">
        <v>2915</v>
      </c>
      <c r="I757" s="3">
        <v>3460</v>
      </c>
      <c r="J757" s="3" t="s">
        <v>12</v>
      </c>
      <c r="K757" s="3">
        <v>4.5</v>
      </c>
      <c r="L757" s="7" t="s">
        <v>1846</v>
      </c>
      <c r="M757" s="8" t="s">
        <v>1502</v>
      </c>
      <c r="N757" s="8" t="s">
        <v>1247</v>
      </c>
      <c r="O757" s="10">
        <v>70</v>
      </c>
      <c r="P757" s="10">
        <v>4.5</v>
      </c>
      <c r="Q757" s="10">
        <v>4</v>
      </c>
      <c r="T757" s="21">
        <v>0.1</v>
      </c>
      <c r="U757" s="14">
        <f t="shared" si="165"/>
        <v>1400</v>
      </c>
      <c r="V757" s="10">
        <v>2022</v>
      </c>
    </row>
    <row r="758" spans="1:22" ht="25.5" x14ac:dyDescent="0.25">
      <c r="A758" s="3">
        <v>2890040</v>
      </c>
      <c r="B758" s="2" t="s">
        <v>265</v>
      </c>
      <c r="C758" s="3" t="s">
        <v>1847</v>
      </c>
      <c r="D758" s="3" t="s">
        <v>441</v>
      </c>
      <c r="E758" s="3">
        <v>2845</v>
      </c>
      <c r="F758" s="3">
        <v>3460</v>
      </c>
      <c r="G758" s="3">
        <v>615</v>
      </c>
      <c r="J758" s="3" t="s">
        <v>12</v>
      </c>
      <c r="K758" s="3">
        <v>4.5</v>
      </c>
      <c r="L758" s="2" t="s">
        <v>518</v>
      </c>
      <c r="M758" s="8" t="s">
        <v>1503</v>
      </c>
      <c r="N758" s="8" t="s">
        <v>1247</v>
      </c>
      <c r="O758" s="10">
        <v>50</v>
      </c>
      <c r="P758" s="10">
        <v>4.5</v>
      </c>
      <c r="Q758" s="10">
        <v>4</v>
      </c>
      <c r="T758" s="21">
        <v>0.1</v>
      </c>
      <c r="U758" s="14">
        <f t="shared" si="165"/>
        <v>1000</v>
      </c>
      <c r="V758" s="10">
        <v>2022</v>
      </c>
    </row>
    <row r="759" spans="1:22" x14ac:dyDescent="0.25">
      <c r="A759" s="3">
        <v>2890041</v>
      </c>
      <c r="B759" s="2" t="s">
        <v>266</v>
      </c>
      <c r="D759" s="3" t="s">
        <v>441</v>
      </c>
      <c r="E759" s="3">
        <v>0</v>
      </c>
      <c r="F759" s="3">
        <v>920</v>
      </c>
      <c r="G759" s="3">
        <v>920</v>
      </c>
      <c r="H759" s="3">
        <v>920</v>
      </c>
      <c r="I759" s="3">
        <v>920</v>
      </c>
      <c r="J759" s="3" t="s">
        <v>14</v>
      </c>
      <c r="K759" s="3">
        <v>4.5</v>
      </c>
      <c r="L759" s="2" t="s">
        <v>476</v>
      </c>
      <c r="M759" s="8" t="s">
        <v>1504</v>
      </c>
      <c r="N759" s="8" t="s">
        <v>1247</v>
      </c>
      <c r="O759" s="10">
        <v>20</v>
      </c>
      <c r="P759" s="10">
        <v>4.5</v>
      </c>
      <c r="Q759" s="10">
        <v>4</v>
      </c>
      <c r="T759" s="21">
        <v>0.1</v>
      </c>
      <c r="U759" s="14">
        <f t="shared" si="165"/>
        <v>400</v>
      </c>
      <c r="V759" s="10">
        <v>2022</v>
      </c>
    </row>
    <row r="760" spans="1:22" ht="24" x14ac:dyDescent="0.25">
      <c r="A760" s="3">
        <v>2890042</v>
      </c>
      <c r="B760" s="2" t="s">
        <v>267</v>
      </c>
      <c r="D760" s="3" t="s">
        <v>441</v>
      </c>
      <c r="E760" s="3">
        <v>0</v>
      </c>
      <c r="F760" s="3">
        <v>1360</v>
      </c>
      <c r="G760" s="3">
        <v>1360</v>
      </c>
      <c r="H760" s="3">
        <v>1360</v>
      </c>
      <c r="I760" s="3">
        <v>1350</v>
      </c>
      <c r="J760" s="3" t="s">
        <v>14</v>
      </c>
      <c r="K760" s="3">
        <v>4.5</v>
      </c>
      <c r="L760" s="2" t="s">
        <v>477</v>
      </c>
      <c r="M760" s="8" t="s">
        <v>1505</v>
      </c>
      <c r="N760" s="8" t="s">
        <v>1247</v>
      </c>
      <c r="O760" s="10">
        <v>30</v>
      </c>
      <c r="P760" s="10">
        <v>4</v>
      </c>
      <c r="Q760" s="10">
        <v>4</v>
      </c>
      <c r="T760" s="21">
        <v>0.1</v>
      </c>
      <c r="U760" s="14">
        <f t="shared" si="165"/>
        <v>600</v>
      </c>
      <c r="V760" s="10">
        <v>2022</v>
      </c>
    </row>
    <row r="761" spans="1:22" ht="25.5" x14ac:dyDescent="0.25">
      <c r="A761" s="3">
        <v>2890043</v>
      </c>
      <c r="B761" s="2" t="s">
        <v>268</v>
      </c>
      <c r="D761" s="3" t="s">
        <v>441</v>
      </c>
      <c r="E761" s="3">
        <v>0</v>
      </c>
      <c r="F761" s="3">
        <v>1000</v>
      </c>
      <c r="G761" s="3">
        <v>1000</v>
      </c>
      <c r="H761" s="3">
        <v>1000</v>
      </c>
      <c r="I761" s="3">
        <v>1015</v>
      </c>
      <c r="J761" s="3" t="s">
        <v>14</v>
      </c>
      <c r="K761" s="3">
        <v>4</v>
      </c>
      <c r="L761" s="7" t="s">
        <v>478</v>
      </c>
      <c r="M761" s="8" t="s">
        <v>1506</v>
      </c>
      <c r="N761" s="8" t="s">
        <v>1247</v>
      </c>
      <c r="O761" s="10">
        <v>40</v>
      </c>
      <c r="P761" s="10">
        <v>4.5</v>
      </c>
      <c r="Q761" s="10">
        <v>4</v>
      </c>
      <c r="T761" s="21">
        <v>0.1</v>
      </c>
      <c r="U761" s="14">
        <f t="shared" si="165"/>
        <v>800</v>
      </c>
      <c r="V761" s="10">
        <v>2022</v>
      </c>
    </row>
    <row r="762" spans="1:22" ht="38.25" x14ac:dyDescent="0.25">
      <c r="A762" s="3">
        <v>2890044</v>
      </c>
      <c r="B762" s="2" t="s">
        <v>269</v>
      </c>
      <c r="C762" s="3" t="s">
        <v>479</v>
      </c>
      <c r="D762" s="3" t="s">
        <v>441</v>
      </c>
      <c r="E762" s="3">
        <v>0</v>
      </c>
      <c r="F762" s="3">
        <v>700</v>
      </c>
      <c r="G762" s="3">
        <v>700</v>
      </c>
      <c r="H762" s="3">
        <v>700</v>
      </c>
      <c r="I762" s="3">
        <v>716</v>
      </c>
      <c r="J762" s="15" t="s">
        <v>1742</v>
      </c>
      <c r="K762" s="3">
        <v>5</v>
      </c>
      <c r="L762" s="7" t="s">
        <v>480</v>
      </c>
      <c r="M762" s="8" t="s">
        <v>1508</v>
      </c>
      <c r="N762" s="8" t="s">
        <v>1507</v>
      </c>
      <c r="O762" s="10">
        <v>340</v>
      </c>
      <c r="P762" s="10">
        <v>4.5</v>
      </c>
      <c r="Q762" s="10">
        <v>3.5</v>
      </c>
      <c r="R762" s="10">
        <v>100</v>
      </c>
      <c r="S762" s="10">
        <f t="shared" ref="S762" si="168">R762*15</f>
        <v>1500</v>
      </c>
      <c r="T762" s="21">
        <v>0.1</v>
      </c>
      <c r="U762" s="14">
        <f t="shared" si="165"/>
        <v>7600</v>
      </c>
      <c r="V762" s="10">
        <v>2022</v>
      </c>
    </row>
    <row r="763" spans="1:22" ht="24" x14ac:dyDescent="0.25">
      <c r="A763" s="3">
        <v>2890045</v>
      </c>
      <c r="B763" s="2" t="s">
        <v>270</v>
      </c>
      <c r="C763" s="3" t="s">
        <v>481</v>
      </c>
      <c r="D763" s="3" t="s">
        <v>441</v>
      </c>
      <c r="E763" s="3">
        <v>0</v>
      </c>
      <c r="F763" s="3">
        <v>1030</v>
      </c>
      <c r="G763" s="3">
        <v>1030</v>
      </c>
      <c r="H763" s="3">
        <v>1030</v>
      </c>
      <c r="I763" s="3">
        <v>1017</v>
      </c>
      <c r="J763" s="3" t="s">
        <v>12</v>
      </c>
      <c r="K763" s="3">
        <v>4</v>
      </c>
      <c r="L763" s="2" t="s">
        <v>482</v>
      </c>
      <c r="M763" s="8" t="s">
        <v>1510</v>
      </c>
      <c r="N763" s="8" t="s">
        <v>1247</v>
      </c>
      <c r="O763" s="10">
        <v>30</v>
      </c>
      <c r="P763" s="10">
        <v>4.5</v>
      </c>
      <c r="Q763" s="10">
        <v>4</v>
      </c>
      <c r="T763" s="21">
        <v>0.1</v>
      </c>
      <c r="U763" s="14">
        <f t="shared" si="165"/>
        <v>600</v>
      </c>
      <c r="V763" s="10">
        <v>2022</v>
      </c>
    </row>
    <row r="764" spans="1:22" x14ac:dyDescent="0.25">
      <c r="A764" s="3">
        <v>2890046</v>
      </c>
      <c r="B764" s="2" t="s">
        <v>271</v>
      </c>
      <c r="C764" s="3" t="s">
        <v>483</v>
      </c>
      <c r="D764" s="3" t="s">
        <v>441</v>
      </c>
      <c r="E764" s="3">
        <v>0</v>
      </c>
      <c r="F764" s="3">
        <v>840</v>
      </c>
      <c r="G764" s="3">
        <v>840</v>
      </c>
      <c r="H764" s="3">
        <v>840</v>
      </c>
      <c r="I764" s="3">
        <v>873</v>
      </c>
      <c r="J764" s="3" t="s">
        <v>14</v>
      </c>
      <c r="K764" s="3">
        <v>4</v>
      </c>
      <c r="L764" s="2" t="s">
        <v>484</v>
      </c>
      <c r="M764" s="8" t="s">
        <v>1509</v>
      </c>
      <c r="N764" s="8" t="s">
        <v>1247</v>
      </c>
      <c r="O764" s="10">
        <v>30</v>
      </c>
      <c r="P764" s="10">
        <v>4.5</v>
      </c>
      <c r="Q764" s="10">
        <v>4</v>
      </c>
      <c r="T764" s="21">
        <v>0.1</v>
      </c>
      <c r="U764" s="14">
        <f t="shared" si="165"/>
        <v>600</v>
      </c>
      <c r="V764" s="10">
        <v>2022</v>
      </c>
    </row>
    <row r="765" spans="1:22" x14ac:dyDescent="0.25">
      <c r="A765" s="3">
        <v>2890047</v>
      </c>
      <c r="B765" s="2" t="s">
        <v>272</v>
      </c>
      <c r="C765" s="3" t="s">
        <v>485</v>
      </c>
      <c r="D765" s="3" t="s">
        <v>441</v>
      </c>
      <c r="E765" s="3">
        <v>0</v>
      </c>
      <c r="F765" s="3">
        <v>1710</v>
      </c>
      <c r="G765" s="3">
        <v>1710</v>
      </c>
      <c r="H765" s="3">
        <v>1710</v>
      </c>
      <c r="I765" s="3">
        <v>1762</v>
      </c>
      <c r="J765" s="3" t="s">
        <v>14</v>
      </c>
      <c r="K765" s="3">
        <v>4</v>
      </c>
      <c r="L765" s="2" t="s">
        <v>486</v>
      </c>
      <c r="M765" s="8" t="s">
        <v>1511</v>
      </c>
      <c r="N765" s="8" t="s">
        <v>1196</v>
      </c>
      <c r="V765" s="10"/>
    </row>
    <row r="766" spans="1:22" x14ac:dyDescent="0.25">
      <c r="A766" s="3">
        <v>2890048</v>
      </c>
      <c r="B766" s="2" t="s">
        <v>273</v>
      </c>
      <c r="D766" s="3" t="s">
        <v>441</v>
      </c>
      <c r="E766" s="3">
        <v>0</v>
      </c>
      <c r="F766" s="3">
        <v>1000</v>
      </c>
      <c r="G766" s="3">
        <v>1000</v>
      </c>
      <c r="H766" s="3">
        <v>1000</v>
      </c>
      <c r="I766" s="3">
        <v>1031</v>
      </c>
      <c r="J766" s="3" t="s">
        <v>14</v>
      </c>
      <c r="K766" s="3">
        <v>4</v>
      </c>
      <c r="L766" s="2" t="s">
        <v>487</v>
      </c>
      <c r="M766" s="8" t="s">
        <v>1512</v>
      </c>
      <c r="N766" s="8" t="s">
        <v>1247</v>
      </c>
      <c r="O766" s="10">
        <v>20</v>
      </c>
      <c r="P766" s="10">
        <v>4</v>
      </c>
      <c r="Q766" s="10">
        <v>4</v>
      </c>
      <c r="T766" s="21">
        <v>0.1</v>
      </c>
      <c r="U766" s="14">
        <f t="shared" si="165"/>
        <v>400</v>
      </c>
      <c r="V766" s="10">
        <v>2024</v>
      </c>
    </row>
    <row r="767" spans="1:22" ht="36" x14ac:dyDescent="0.25">
      <c r="A767" s="3">
        <v>2890049</v>
      </c>
      <c r="B767" s="2" t="s">
        <v>274</v>
      </c>
      <c r="D767" s="3" t="s">
        <v>441</v>
      </c>
      <c r="E767" s="3">
        <v>0</v>
      </c>
      <c r="F767" s="3">
        <v>990</v>
      </c>
      <c r="G767" s="3">
        <v>990</v>
      </c>
      <c r="H767" s="3">
        <v>990</v>
      </c>
      <c r="I767" s="3">
        <v>990</v>
      </c>
      <c r="J767" s="3" t="s">
        <v>14</v>
      </c>
      <c r="K767" s="3">
        <v>4.5</v>
      </c>
      <c r="L767" s="7" t="s">
        <v>488</v>
      </c>
      <c r="M767" s="8" t="s">
        <v>1513</v>
      </c>
      <c r="N767" s="8" t="s">
        <v>1247</v>
      </c>
      <c r="O767" s="10">
        <v>100</v>
      </c>
      <c r="P767" s="10">
        <v>4</v>
      </c>
      <c r="Q767" s="10">
        <v>4</v>
      </c>
      <c r="T767" s="21">
        <v>0.1</v>
      </c>
      <c r="U767" s="14">
        <f t="shared" si="165"/>
        <v>1800</v>
      </c>
      <c r="V767" s="10">
        <v>2022</v>
      </c>
    </row>
    <row r="768" spans="1:22" ht="24" x14ac:dyDescent="0.25">
      <c r="A768" s="3">
        <v>2890051</v>
      </c>
      <c r="B768" s="2" t="s">
        <v>275</v>
      </c>
      <c r="D768" s="3" t="s">
        <v>441</v>
      </c>
      <c r="E768" s="3">
        <v>0</v>
      </c>
      <c r="F768" s="3">
        <v>7320</v>
      </c>
      <c r="G768" s="3">
        <v>7320</v>
      </c>
      <c r="H768" s="3">
        <v>7320</v>
      </c>
      <c r="I768" s="3">
        <v>7320</v>
      </c>
      <c r="J768" s="3" t="s">
        <v>14</v>
      </c>
      <c r="K768" s="3">
        <v>4.5</v>
      </c>
      <c r="L768" s="2" t="s">
        <v>490</v>
      </c>
      <c r="M768" s="8" t="s">
        <v>1514</v>
      </c>
      <c r="N768" s="8" t="s">
        <v>1196</v>
      </c>
      <c r="V768" s="10"/>
    </row>
    <row r="769" spans="1:22" ht="25.5" x14ac:dyDescent="0.25">
      <c r="A769" s="3">
        <v>2890052</v>
      </c>
      <c r="B769" s="2" t="s">
        <v>276</v>
      </c>
      <c r="D769" s="3" t="s">
        <v>441</v>
      </c>
      <c r="E769" s="3">
        <v>0</v>
      </c>
      <c r="F769" s="3">
        <v>2780</v>
      </c>
      <c r="G769" s="3">
        <v>2780</v>
      </c>
      <c r="H769" s="3">
        <v>2780</v>
      </c>
      <c r="I769" s="3">
        <v>2928</v>
      </c>
      <c r="J769" s="3" t="s">
        <v>14</v>
      </c>
      <c r="K769" s="3">
        <v>4</v>
      </c>
      <c r="L769" s="2" t="s">
        <v>489</v>
      </c>
      <c r="M769" s="8" t="s">
        <v>1517</v>
      </c>
      <c r="N769" s="8" t="s">
        <v>1247</v>
      </c>
      <c r="O769" s="10">
        <v>50</v>
      </c>
      <c r="P769" s="10">
        <v>4</v>
      </c>
      <c r="Q769" s="10">
        <v>4</v>
      </c>
      <c r="T769" s="21">
        <v>0.1</v>
      </c>
      <c r="U769" s="14">
        <f t="shared" si="165"/>
        <v>900</v>
      </c>
      <c r="V769" s="10">
        <v>2020</v>
      </c>
    </row>
    <row r="770" spans="1:22" ht="25.5" x14ac:dyDescent="0.25">
      <c r="A770" s="3">
        <v>2890053</v>
      </c>
      <c r="B770" s="2" t="s">
        <v>277</v>
      </c>
      <c r="D770" s="3" t="s">
        <v>441</v>
      </c>
      <c r="E770" s="3">
        <v>0</v>
      </c>
      <c r="F770" s="3">
        <v>150</v>
      </c>
      <c r="G770" s="3">
        <v>150</v>
      </c>
      <c r="H770" s="3">
        <v>150</v>
      </c>
      <c r="I770" s="3">
        <v>150</v>
      </c>
      <c r="J770" s="3" t="s">
        <v>14</v>
      </c>
      <c r="K770" s="3">
        <v>5</v>
      </c>
      <c r="L770" s="2" t="s">
        <v>491</v>
      </c>
      <c r="M770" s="8" t="s">
        <v>1519</v>
      </c>
      <c r="N770" s="8" t="s">
        <v>1518</v>
      </c>
      <c r="O770" s="10">
        <v>320</v>
      </c>
      <c r="P770" s="10">
        <v>4.5</v>
      </c>
      <c r="Q770" s="10">
        <v>4</v>
      </c>
      <c r="T770" s="21">
        <v>0.1</v>
      </c>
      <c r="U770" s="14">
        <f t="shared" si="165"/>
        <v>6400</v>
      </c>
      <c r="V770" s="10">
        <v>2021</v>
      </c>
    </row>
    <row r="771" spans="1:22" x14ac:dyDescent="0.25">
      <c r="A771" s="3">
        <v>2890054</v>
      </c>
      <c r="B771" s="2" t="s">
        <v>278</v>
      </c>
      <c r="D771" s="3" t="s">
        <v>441</v>
      </c>
      <c r="E771" s="3">
        <v>0</v>
      </c>
      <c r="F771" s="3">
        <v>580</v>
      </c>
      <c r="G771" s="3">
        <v>580</v>
      </c>
      <c r="H771" s="3">
        <v>580</v>
      </c>
      <c r="I771" s="3">
        <v>629</v>
      </c>
      <c r="J771" s="3" t="s">
        <v>12</v>
      </c>
      <c r="K771" s="3">
        <v>4</v>
      </c>
      <c r="L771" s="2" t="s">
        <v>492</v>
      </c>
      <c r="M771" s="8" t="s">
        <v>1238</v>
      </c>
      <c r="N771" s="8" t="s">
        <v>1247</v>
      </c>
      <c r="O771" s="10">
        <v>50</v>
      </c>
      <c r="P771" s="10">
        <v>4</v>
      </c>
      <c r="Q771" s="10">
        <v>4</v>
      </c>
      <c r="T771" s="21">
        <v>0.1</v>
      </c>
      <c r="U771" s="14">
        <f t="shared" si="165"/>
        <v>900</v>
      </c>
      <c r="V771" s="10">
        <v>2021</v>
      </c>
    </row>
    <row r="772" spans="1:22" ht="24" x14ac:dyDescent="0.25">
      <c r="A772" s="3">
        <v>2890055</v>
      </c>
      <c r="B772" s="2" t="s">
        <v>279</v>
      </c>
      <c r="D772" s="3" t="s">
        <v>441</v>
      </c>
      <c r="E772" s="3">
        <v>0</v>
      </c>
      <c r="F772" s="3">
        <v>170</v>
      </c>
      <c r="G772" s="3">
        <v>170</v>
      </c>
      <c r="H772" s="3">
        <v>170</v>
      </c>
      <c r="I772" s="3">
        <v>186</v>
      </c>
      <c r="J772" s="3" t="s">
        <v>12</v>
      </c>
      <c r="K772" s="3">
        <v>4</v>
      </c>
      <c r="L772" s="2" t="s">
        <v>493</v>
      </c>
      <c r="M772" s="8" t="s">
        <v>1486</v>
      </c>
      <c r="N772" s="8" t="s">
        <v>1196</v>
      </c>
      <c r="V772" s="10"/>
    </row>
    <row r="773" spans="1:22" ht="24" x14ac:dyDescent="0.25">
      <c r="A773" s="3">
        <v>2890056</v>
      </c>
      <c r="B773" s="2" t="s">
        <v>137</v>
      </c>
      <c r="C773" s="3" t="s">
        <v>444</v>
      </c>
      <c r="D773" s="3" t="s">
        <v>441</v>
      </c>
      <c r="E773" s="3">
        <v>0</v>
      </c>
      <c r="F773" s="3">
        <v>270</v>
      </c>
      <c r="G773" s="3">
        <v>270</v>
      </c>
      <c r="H773" s="3">
        <v>270</v>
      </c>
      <c r="I773" s="3">
        <v>205</v>
      </c>
      <c r="J773" s="3" t="s">
        <v>12</v>
      </c>
      <c r="K773" s="3">
        <v>6</v>
      </c>
      <c r="L773" s="7" t="s">
        <v>1848</v>
      </c>
      <c r="M773" s="8" t="s">
        <v>1530</v>
      </c>
      <c r="N773" s="8" t="s">
        <v>1247</v>
      </c>
      <c r="O773" s="10">
        <v>40</v>
      </c>
      <c r="P773" s="10">
        <v>4</v>
      </c>
      <c r="Q773" s="10">
        <v>4</v>
      </c>
      <c r="T773" s="21">
        <v>0.1</v>
      </c>
      <c r="U773" s="14">
        <f t="shared" si="165"/>
        <v>800</v>
      </c>
      <c r="V773" s="10">
        <v>2023</v>
      </c>
    </row>
    <row r="774" spans="1:22" x14ac:dyDescent="0.25">
      <c r="A774" s="3">
        <v>2890057</v>
      </c>
      <c r="B774" s="2" t="s">
        <v>146</v>
      </c>
      <c r="C774" s="3" t="s">
        <v>451</v>
      </c>
      <c r="D774" s="3" t="s">
        <v>441</v>
      </c>
      <c r="E774" s="3">
        <v>0</v>
      </c>
      <c r="F774" s="3">
        <v>240</v>
      </c>
      <c r="G774" s="3">
        <v>240</v>
      </c>
      <c r="H774" s="3">
        <v>240</v>
      </c>
      <c r="I774" s="3">
        <v>240</v>
      </c>
      <c r="J774" s="3" t="s">
        <v>12</v>
      </c>
      <c r="K774" s="3">
        <v>5</v>
      </c>
      <c r="L774" s="7" t="s">
        <v>452</v>
      </c>
      <c r="M774" s="8" t="s">
        <v>1225</v>
      </c>
      <c r="N774" s="8" t="s">
        <v>1247</v>
      </c>
      <c r="O774" s="10">
        <v>100</v>
      </c>
      <c r="P774" s="10">
        <v>5</v>
      </c>
      <c r="Q774" s="10">
        <v>4</v>
      </c>
      <c r="T774" s="21">
        <v>0.1</v>
      </c>
      <c r="U774" s="14">
        <f t="shared" si="165"/>
        <v>2200</v>
      </c>
      <c r="V774" s="10">
        <v>2023</v>
      </c>
    </row>
    <row r="775" spans="1:22" x14ac:dyDescent="0.25">
      <c r="A775" s="3">
        <v>2890058</v>
      </c>
      <c r="B775" s="2" t="s">
        <v>109</v>
      </c>
      <c r="D775" s="3" t="s">
        <v>441</v>
      </c>
      <c r="E775" s="3">
        <v>0</v>
      </c>
      <c r="F775" s="3">
        <v>120</v>
      </c>
      <c r="G775" s="3">
        <v>120</v>
      </c>
      <c r="H775" s="3">
        <v>120</v>
      </c>
      <c r="I775" s="3">
        <v>100</v>
      </c>
      <c r="J775" s="3" t="s">
        <v>12</v>
      </c>
      <c r="K775" s="3">
        <v>5</v>
      </c>
      <c r="L775" s="7" t="s">
        <v>453</v>
      </c>
      <c r="M775" s="8" t="s">
        <v>1226</v>
      </c>
      <c r="N775" s="8" t="s">
        <v>1247</v>
      </c>
      <c r="O775" s="10">
        <v>20</v>
      </c>
      <c r="P775" s="10">
        <v>4.5</v>
      </c>
      <c r="Q775" s="10">
        <v>4</v>
      </c>
      <c r="T775" s="21">
        <v>0.1</v>
      </c>
      <c r="U775" s="14">
        <f t="shared" si="165"/>
        <v>400</v>
      </c>
      <c r="V775" s="10">
        <v>2023</v>
      </c>
    </row>
    <row r="776" spans="1:22" x14ac:dyDescent="0.25">
      <c r="A776" s="3">
        <v>2890059</v>
      </c>
      <c r="B776" s="2" t="s">
        <v>280</v>
      </c>
      <c r="D776" s="3" t="s">
        <v>441</v>
      </c>
      <c r="E776" s="3">
        <v>0</v>
      </c>
      <c r="F776" s="3">
        <v>2500</v>
      </c>
      <c r="G776" s="3">
        <v>2500</v>
      </c>
      <c r="H776" s="3">
        <v>2500</v>
      </c>
      <c r="I776" s="3">
        <v>2500</v>
      </c>
      <c r="J776" s="3" t="s">
        <v>14</v>
      </c>
      <c r="K776" s="3">
        <v>4</v>
      </c>
      <c r="L776" s="2" t="s">
        <v>494</v>
      </c>
      <c r="M776" s="8" t="s">
        <v>1514</v>
      </c>
      <c r="N776" s="8" t="s">
        <v>1196</v>
      </c>
      <c r="V776" s="10"/>
    </row>
    <row r="777" spans="1:22" ht="24" x14ac:dyDescent="0.25">
      <c r="A777" s="3">
        <v>2890060</v>
      </c>
      <c r="B777" s="2" t="s">
        <v>281</v>
      </c>
      <c r="C777" s="3" t="s">
        <v>1888</v>
      </c>
      <c r="D777" s="3" t="s">
        <v>441</v>
      </c>
      <c r="E777" s="3">
        <v>0</v>
      </c>
      <c r="F777" s="3">
        <v>550</v>
      </c>
      <c r="G777" s="3">
        <v>550</v>
      </c>
      <c r="H777" s="3">
        <v>550</v>
      </c>
      <c r="I777" s="3">
        <v>427</v>
      </c>
      <c r="J777" s="3" t="s">
        <v>8</v>
      </c>
      <c r="K777" s="3">
        <v>4.5</v>
      </c>
      <c r="L777" s="2" t="s">
        <v>495</v>
      </c>
      <c r="M777" s="8" t="s">
        <v>1521</v>
      </c>
      <c r="N777" s="8" t="s">
        <v>1520</v>
      </c>
      <c r="O777" s="10">
        <v>300</v>
      </c>
      <c r="P777" s="10">
        <v>4.5</v>
      </c>
      <c r="Q777" s="10">
        <v>2.5</v>
      </c>
      <c r="R777" s="10">
        <v>100</v>
      </c>
      <c r="S777" s="10">
        <f t="shared" ref="S777:S778" si="169">R777*15</f>
        <v>1500</v>
      </c>
      <c r="T777" s="21">
        <v>0.2</v>
      </c>
      <c r="U777" s="14">
        <f t="shared" si="165"/>
        <v>5900</v>
      </c>
      <c r="V777" s="10">
        <v>2024</v>
      </c>
    </row>
    <row r="778" spans="1:22" ht="25.5" x14ac:dyDescent="0.25">
      <c r="A778" s="3">
        <v>2890061</v>
      </c>
      <c r="B778" s="2" t="s">
        <v>282</v>
      </c>
      <c r="C778" s="2" t="s">
        <v>498</v>
      </c>
      <c r="D778" s="3" t="s">
        <v>441</v>
      </c>
      <c r="E778" s="3">
        <v>0</v>
      </c>
      <c r="F778" s="3">
        <v>165</v>
      </c>
      <c r="G778" s="3">
        <v>165</v>
      </c>
      <c r="H778" s="3">
        <v>330</v>
      </c>
      <c r="I778" s="3">
        <v>400</v>
      </c>
      <c r="J778" s="3" t="s">
        <v>820</v>
      </c>
      <c r="K778" s="3">
        <v>4</v>
      </c>
      <c r="L778" s="2" t="s">
        <v>496</v>
      </c>
      <c r="M778" s="8" t="s">
        <v>1820</v>
      </c>
      <c r="N778" s="8" t="s">
        <v>1522</v>
      </c>
      <c r="O778" s="10">
        <v>165</v>
      </c>
      <c r="P778" s="10">
        <v>4</v>
      </c>
      <c r="Q778" s="10">
        <v>2.5</v>
      </c>
      <c r="R778" s="10">
        <v>30</v>
      </c>
      <c r="S778" s="10">
        <f t="shared" si="169"/>
        <v>450</v>
      </c>
      <c r="T778" s="21">
        <v>0.2</v>
      </c>
      <c r="U778" s="14">
        <f t="shared" ref="U778" si="170">ROUNDUP((O778*P778*Q778+S778)*(T778+1),-2)</f>
        <v>2600</v>
      </c>
      <c r="V778" s="10">
        <v>2024</v>
      </c>
    </row>
    <row r="779" spans="1:22" ht="24" x14ac:dyDescent="0.25">
      <c r="A779" s="3">
        <v>2890061</v>
      </c>
      <c r="B779" s="2" t="s">
        <v>282</v>
      </c>
      <c r="C779" s="2" t="s">
        <v>498</v>
      </c>
      <c r="D779" s="3" t="s">
        <v>441</v>
      </c>
      <c r="E779" s="3">
        <v>165</v>
      </c>
      <c r="F779" s="3">
        <v>330</v>
      </c>
      <c r="G779" s="3">
        <v>165</v>
      </c>
      <c r="J779" s="3" t="s">
        <v>12</v>
      </c>
      <c r="K779" s="3">
        <v>4</v>
      </c>
      <c r="L779" s="2" t="s">
        <v>518</v>
      </c>
      <c r="M779" s="8" t="s">
        <v>1409</v>
      </c>
      <c r="N779" s="8" t="s">
        <v>1247</v>
      </c>
      <c r="O779" s="10">
        <v>100</v>
      </c>
      <c r="P779" s="10">
        <v>4</v>
      </c>
      <c r="Q779" s="10">
        <v>4</v>
      </c>
      <c r="T779" s="21">
        <v>0.1</v>
      </c>
      <c r="U779" s="14">
        <f t="shared" si="165"/>
        <v>1800</v>
      </c>
      <c r="V779" s="10">
        <v>2024</v>
      </c>
    </row>
    <row r="780" spans="1:22" ht="36" x14ac:dyDescent="0.25">
      <c r="A780" s="3">
        <v>2890062</v>
      </c>
      <c r="B780" s="2" t="s">
        <v>283</v>
      </c>
      <c r="C780" s="2" t="s">
        <v>497</v>
      </c>
      <c r="D780" s="3" t="s">
        <v>441</v>
      </c>
      <c r="E780" s="3">
        <v>0</v>
      </c>
      <c r="F780" s="3">
        <v>600</v>
      </c>
      <c r="G780" s="3">
        <v>600</v>
      </c>
      <c r="H780" s="3">
        <v>600</v>
      </c>
      <c r="I780" s="3">
        <v>587</v>
      </c>
      <c r="J780" s="3" t="s">
        <v>246</v>
      </c>
      <c r="K780" s="3">
        <v>5</v>
      </c>
      <c r="L780" s="7" t="s">
        <v>499</v>
      </c>
      <c r="M780" s="8" t="s">
        <v>1524</v>
      </c>
      <c r="N780" s="8" t="s">
        <v>1523</v>
      </c>
      <c r="O780" s="10">
        <v>580</v>
      </c>
      <c r="P780" s="10">
        <v>5</v>
      </c>
      <c r="Q780" s="10">
        <v>2.5</v>
      </c>
      <c r="R780" s="10">
        <v>200</v>
      </c>
      <c r="S780" s="10">
        <f t="shared" ref="S780" si="171">R780*15</f>
        <v>3000</v>
      </c>
      <c r="T780" s="21">
        <v>0.1</v>
      </c>
      <c r="U780" s="14">
        <f t="shared" si="165"/>
        <v>11300</v>
      </c>
      <c r="V780" s="10">
        <v>2024</v>
      </c>
    </row>
    <row r="781" spans="1:22" ht="24" x14ac:dyDescent="0.25">
      <c r="A781" s="3">
        <v>2890063</v>
      </c>
      <c r="B781" s="2" t="s">
        <v>284</v>
      </c>
      <c r="D781" s="3" t="s">
        <v>441</v>
      </c>
      <c r="E781" s="3">
        <v>0</v>
      </c>
      <c r="F781" s="3">
        <v>500</v>
      </c>
      <c r="G781" s="3">
        <v>500</v>
      </c>
      <c r="H781" s="3">
        <v>500</v>
      </c>
      <c r="I781" s="3">
        <v>501</v>
      </c>
      <c r="J781" s="3" t="s">
        <v>12</v>
      </c>
      <c r="K781" s="3">
        <v>4</v>
      </c>
      <c r="L781" s="2" t="s">
        <v>500</v>
      </c>
      <c r="M781" s="8" t="s">
        <v>1525</v>
      </c>
      <c r="N781" s="8" t="s">
        <v>1247</v>
      </c>
      <c r="O781" s="10">
        <v>30</v>
      </c>
      <c r="P781" s="10">
        <v>4</v>
      </c>
      <c r="Q781" s="10">
        <v>4</v>
      </c>
      <c r="T781" s="21">
        <v>0.1</v>
      </c>
      <c r="U781" s="14">
        <f t="shared" ref="U781:U846" si="172">ROUNDUP((O781*P781*Q781+S781)*(T781+1),-2)</f>
        <v>600</v>
      </c>
      <c r="V781" s="10">
        <v>2022</v>
      </c>
    </row>
    <row r="782" spans="1:22" ht="25.5" x14ac:dyDescent="0.25">
      <c r="A782" s="3">
        <v>2890064</v>
      </c>
      <c r="B782" s="2" t="s">
        <v>285</v>
      </c>
      <c r="D782" s="3" t="s">
        <v>441</v>
      </c>
      <c r="E782" s="3">
        <v>0</v>
      </c>
      <c r="F782" s="3">
        <v>1730</v>
      </c>
      <c r="G782" s="3">
        <v>1730</v>
      </c>
      <c r="H782" s="3">
        <v>1730</v>
      </c>
      <c r="I782" s="3">
        <v>1889</v>
      </c>
      <c r="J782" s="3" t="s">
        <v>12</v>
      </c>
      <c r="K782" s="3">
        <v>4</v>
      </c>
      <c r="L782" s="2" t="s">
        <v>501</v>
      </c>
      <c r="M782" s="8" t="s">
        <v>1499</v>
      </c>
      <c r="N782" s="8" t="s">
        <v>1247</v>
      </c>
      <c r="O782" s="10">
        <v>200</v>
      </c>
      <c r="P782" s="10">
        <v>4</v>
      </c>
      <c r="Q782" s="10">
        <v>4</v>
      </c>
      <c r="T782" s="21">
        <v>0.1</v>
      </c>
      <c r="U782" s="14">
        <f t="shared" si="172"/>
        <v>3600</v>
      </c>
      <c r="V782" s="10">
        <v>2021</v>
      </c>
    </row>
    <row r="783" spans="1:22" x14ac:dyDescent="0.25">
      <c r="A783" s="3">
        <v>2890065</v>
      </c>
      <c r="B783" s="2" t="s">
        <v>282</v>
      </c>
      <c r="D783" s="3" t="s">
        <v>441</v>
      </c>
      <c r="E783" s="3">
        <v>0</v>
      </c>
      <c r="F783" s="3">
        <v>100</v>
      </c>
      <c r="G783" s="3">
        <v>100</v>
      </c>
      <c r="H783" s="3">
        <v>100</v>
      </c>
      <c r="I783" s="3">
        <v>80</v>
      </c>
      <c r="J783" s="3" t="s">
        <v>12</v>
      </c>
      <c r="K783" s="3">
        <v>4</v>
      </c>
      <c r="L783" s="2" t="s">
        <v>502</v>
      </c>
      <c r="M783" s="8" t="s">
        <v>1526</v>
      </c>
      <c r="N783" s="8" t="s">
        <v>1196</v>
      </c>
      <c r="V783" s="10"/>
    </row>
    <row r="784" spans="1:22" x14ac:dyDescent="0.25">
      <c r="A784" s="3">
        <v>2890066</v>
      </c>
      <c r="B784" s="2" t="s">
        <v>286</v>
      </c>
      <c r="D784" s="3" t="s">
        <v>441</v>
      </c>
      <c r="E784" s="3">
        <v>0</v>
      </c>
      <c r="F784" s="3">
        <v>1230</v>
      </c>
      <c r="G784" s="3">
        <v>1230</v>
      </c>
      <c r="H784" s="3">
        <v>1230</v>
      </c>
      <c r="I784" s="3">
        <v>1284</v>
      </c>
      <c r="J784" s="3" t="s">
        <v>12</v>
      </c>
      <c r="K784" s="3">
        <v>4</v>
      </c>
      <c r="L784" s="2" t="s">
        <v>503</v>
      </c>
      <c r="M784" s="8" t="s">
        <v>1242</v>
      </c>
      <c r="N784" s="8" t="s">
        <v>1247</v>
      </c>
      <c r="O784" s="10">
        <v>50</v>
      </c>
      <c r="P784" s="10">
        <v>4</v>
      </c>
      <c r="Q784" s="10">
        <v>4</v>
      </c>
      <c r="T784" s="21">
        <v>0.1</v>
      </c>
      <c r="U784" s="14">
        <f t="shared" si="172"/>
        <v>900</v>
      </c>
      <c r="V784" s="10">
        <v>2022</v>
      </c>
    </row>
    <row r="785" spans="1:22" x14ac:dyDescent="0.25">
      <c r="A785" s="3">
        <v>2890067</v>
      </c>
      <c r="B785" s="2" t="s">
        <v>287</v>
      </c>
      <c r="D785" s="3" t="s">
        <v>441</v>
      </c>
      <c r="E785" s="3">
        <v>0</v>
      </c>
      <c r="F785" s="3">
        <v>1510</v>
      </c>
      <c r="G785" s="3">
        <v>1510</v>
      </c>
      <c r="H785" s="3">
        <v>1510</v>
      </c>
      <c r="I785" s="3">
        <v>1510</v>
      </c>
      <c r="J785" s="3" t="s">
        <v>12</v>
      </c>
      <c r="K785" s="3">
        <v>4</v>
      </c>
      <c r="L785" s="2" t="s">
        <v>504</v>
      </c>
      <c r="M785" s="8" t="s">
        <v>1243</v>
      </c>
      <c r="N785" s="8" t="s">
        <v>1247</v>
      </c>
      <c r="O785" s="10">
        <v>100</v>
      </c>
      <c r="P785" s="10">
        <v>4</v>
      </c>
      <c r="Q785" s="10">
        <v>4</v>
      </c>
      <c r="T785" s="21">
        <v>0.1</v>
      </c>
      <c r="U785" s="14">
        <f t="shared" si="172"/>
        <v>1800</v>
      </c>
      <c r="V785" s="10">
        <v>2022</v>
      </c>
    </row>
    <row r="786" spans="1:22" ht="25.5" x14ac:dyDescent="0.25">
      <c r="A786" s="3">
        <v>2890068</v>
      </c>
      <c r="B786" s="2" t="s">
        <v>288</v>
      </c>
      <c r="D786" s="3" t="s">
        <v>441</v>
      </c>
      <c r="E786" s="3">
        <v>0</v>
      </c>
      <c r="F786" s="3">
        <v>1890</v>
      </c>
      <c r="G786" s="3">
        <v>1890</v>
      </c>
      <c r="H786" s="3">
        <v>1890</v>
      </c>
      <c r="I786" s="3">
        <v>1925</v>
      </c>
      <c r="J786" s="3" t="s">
        <v>12</v>
      </c>
      <c r="K786" s="3">
        <v>4</v>
      </c>
      <c r="L786" s="2" t="s">
        <v>505</v>
      </c>
      <c r="M786" s="8" t="s">
        <v>1500</v>
      </c>
      <c r="N786" s="8" t="s">
        <v>1247</v>
      </c>
      <c r="O786" s="10">
        <v>150</v>
      </c>
      <c r="P786" s="10">
        <v>4</v>
      </c>
      <c r="Q786" s="10">
        <v>4</v>
      </c>
      <c r="T786" s="21">
        <v>0.1</v>
      </c>
      <c r="U786" s="14">
        <f t="shared" si="172"/>
        <v>2700</v>
      </c>
      <c r="V786" s="10">
        <v>2022</v>
      </c>
    </row>
    <row r="787" spans="1:22" ht="24" x14ac:dyDescent="0.25">
      <c r="A787" s="3">
        <v>2890069</v>
      </c>
      <c r="B787" s="2" t="s">
        <v>289</v>
      </c>
      <c r="D787" s="3" t="s">
        <v>441</v>
      </c>
      <c r="E787" s="3">
        <v>0</v>
      </c>
      <c r="F787" s="3">
        <v>400</v>
      </c>
      <c r="G787" s="3">
        <v>400</v>
      </c>
      <c r="H787" s="3">
        <v>400</v>
      </c>
      <c r="I787" s="3">
        <v>414</v>
      </c>
      <c r="J787" s="3" t="s">
        <v>12</v>
      </c>
      <c r="K787" s="3">
        <v>6</v>
      </c>
      <c r="L787" s="7" t="s">
        <v>1501</v>
      </c>
      <c r="M787" s="8" t="s">
        <v>1240</v>
      </c>
      <c r="N787" s="8" t="s">
        <v>1247</v>
      </c>
      <c r="O787" s="10">
        <v>100</v>
      </c>
      <c r="P787" s="10">
        <v>3.5</v>
      </c>
      <c r="Q787" s="10">
        <v>4</v>
      </c>
      <c r="T787" s="21">
        <v>0.1</v>
      </c>
      <c r="U787" s="14">
        <f t="shared" si="172"/>
        <v>1600</v>
      </c>
      <c r="V787" s="10">
        <v>2022</v>
      </c>
    </row>
    <row r="788" spans="1:22" x14ac:dyDescent="0.25">
      <c r="A788" s="3">
        <v>2890071</v>
      </c>
      <c r="B788" s="2" t="s">
        <v>290</v>
      </c>
      <c r="D788" s="3" t="s">
        <v>441</v>
      </c>
      <c r="E788" s="3">
        <v>0</v>
      </c>
      <c r="F788" s="3">
        <v>50</v>
      </c>
      <c r="G788" s="3">
        <v>50</v>
      </c>
      <c r="H788" s="3">
        <v>50</v>
      </c>
      <c r="I788" s="3">
        <v>939</v>
      </c>
      <c r="J788" s="3" t="s">
        <v>12</v>
      </c>
      <c r="K788" s="3">
        <v>4</v>
      </c>
      <c r="L788" s="2" t="s">
        <v>506</v>
      </c>
      <c r="M788" s="8" t="s">
        <v>1527</v>
      </c>
      <c r="N788" s="8" t="s">
        <v>1196</v>
      </c>
      <c r="V788" s="10"/>
    </row>
    <row r="789" spans="1:22" x14ac:dyDescent="0.25">
      <c r="A789" s="3">
        <v>2890072</v>
      </c>
      <c r="B789" s="2" t="s">
        <v>291</v>
      </c>
      <c r="D789" s="3" t="s">
        <v>441</v>
      </c>
      <c r="E789" s="3">
        <v>0</v>
      </c>
      <c r="F789" s="3">
        <v>734</v>
      </c>
      <c r="G789" s="3">
        <v>734</v>
      </c>
      <c r="H789" s="3">
        <v>734</v>
      </c>
      <c r="I789" s="3">
        <v>735</v>
      </c>
      <c r="J789" s="3" t="s">
        <v>12</v>
      </c>
      <c r="K789" s="3">
        <v>4</v>
      </c>
      <c r="L789" s="2" t="s">
        <v>1516</v>
      </c>
      <c r="M789" s="8" t="s">
        <v>1515</v>
      </c>
      <c r="N789" s="8" t="s">
        <v>1247</v>
      </c>
      <c r="O789" s="10">
        <v>100</v>
      </c>
      <c r="P789" s="10">
        <v>4</v>
      </c>
      <c r="Q789" s="10">
        <v>4</v>
      </c>
      <c r="T789" s="21">
        <v>0.1</v>
      </c>
      <c r="U789" s="14">
        <f t="shared" si="172"/>
        <v>1800</v>
      </c>
      <c r="V789" s="10">
        <v>2020</v>
      </c>
    </row>
    <row r="790" spans="1:22" ht="24" x14ac:dyDescent="0.25">
      <c r="A790" s="3">
        <v>2890073</v>
      </c>
      <c r="B790" s="2" t="s">
        <v>292</v>
      </c>
      <c r="D790" s="3" t="s">
        <v>441</v>
      </c>
      <c r="E790" s="3">
        <v>0</v>
      </c>
      <c r="F790" s="3">
        <v>580</v>
      </c>
      <c r="G790" s="3">
        <v>580</v>
      </c>
      <c r="H790" s="3">
        <v>580</v>
      </c>
      <c r="I790" s="3">
        <v>580</v>
      </c>
      <c r="J790" s="3" t="s">
        <v>12</v>
      </c>
      <c r="K790" s="3">
        <v>4</v>
      </c>
      <c r="L790" s="2" t="s">
        <v>507</v>
      </c>
      <c r="M790" s="8" t="s">
        <v>1528</v>
      </c>
      <c r="N790" s="8" t="s">
        <v>1247</v>
      </c>
      <c r="O790" s="10">
        <v>50</v>
      </c>
      <c r="P790" s="10">
        <v>4</v>
      </c>
      <c r="Q790" s="10">
        <v>4</v>
      </c>
      <c r="T790" s="21">
        <v>0.1</v>
      </c>
      <c r="U790" s="14">
        <f t="shared" si="172"/>
        <v>900</v>
      </c>
      <c r="V790" s="10">
        <v>2023</v>
      </c>
    </row>
    <row r="791" spans="1:22" x14ac:dyDescent="0.25">
      <c r="A791" s="3">
        <v>2890075</v>
      </c>
      <c r="B791" s="2" t="s">
        <v>293</v>
      </c>
      <c r="C791" s="3" t="s">
        <v>508</v>
      </c>
      <c r="D791" s="3" t="s">
        <v>441</v>
      </c>
      <c r="E791" s="3">
        <v>0</v>
      </c>
      <c r="F791" s="3">
        <v>170</v>
      </c>
      <c r="G791" s="3">
        <v>170</v>
      </c>
      <c r="H791" s="3">
        <v>170</v>
      </c>
      <c r="I791" s="3">
        <v>170</v>
      </c>
      <c r="J791" s="3" t="s">
        <v>12</v>
      </c>
      <c r="K791" s="3">
        <v>3</v>
      </c>
      <c r="L791" s="2" t="s">
        <v>509</v>
      </c>
      <c r="M791" s="8" t="s">
        <v>1529</v>
      </c>
      <c r="N791" s="8" t="s">
        <v>1247</v>
      </c>
      <c r="O791" s="10">
        <v>20</v>
      </c>
      <c r="P791" s="10">
        <v>3</v>
      </c>
      <c r="Q791" s="10">
        <v>4</v>
      </c>
      <c r="T791" s="21">
        <v>0.1</v>
      </c>
      <c r="U791" s="14">
        <f t="shared" si="172"/>
        <v>300</v>
      </c>
      <c r="V791" s="10">
        <v>2023</v>
      </c>
    </row>
    <row r="792" spans="1:22" x14ac:dyDescent="0.25">
      <c r="A792" s="3">
        <v>2890076</v>
      </c>
      <c r="B792" s="2" t="s">
        <v>294</v>
      </c>
      <c r="D792" s="3" t="s">
        <v>441</v>
      </c>
      <c r="E792" s="3">
        <v>0</v>
      </c>
      <c r="F792" s="3">
        <v>435</v>
      </c>
      <c r="G792" s="3">
        <v>435</v>
      </c>
      <c r="H792" s="3">
        <v>435</v>
      </c>
      <c r="I792" s="3">
        <v>435</v>
      </c>
      <c r="J792" s="3" t="s">
        <v>12</v>
      </c>
      <c r="K792" s="3">
        <v>4</v>
      </c>
      <c r="L792" s="2" t="s">
        <v>510</v>
      </c>
      <c r="M792" s="8" t="s">
        <v>1529</v>
      </c>
      <c r="N792" s="8" t="s">
        <v>1247</v>
      </c>
      <c r="O792" s="10">
        <v>30</v>
      </c>
      <c r="P792" s="10">
        <v>3.5</v>
      </c>
      <c r="Q792" s="10">
        <v>4</v>
      </c>
      <c r="T792" s="21">
        <v>0.1</v>
      </c>
      <c r="U792" s="14">
        <f t="shared" si="172"/>
        <v>500</v>
      </c>
      <c r="V792" s="10">
        <v>2022</v>
      </c>
    </row>
    <row r="793" spans="1:22" x14ac:dyDescent="0.25">
      <c r="A793" s="3">
        <v>2890077</v>
      </c>
      <c r="B793" s="2" t="s">
        <v>295</v>
      </c>
      <c r="D793" s="3" t="s">
        <v>441</v>
      </c>
      <c r="E793" s="3">
        <v>0</v>
      </c>
      <c r="F793" s="3">
        <v>171</v>
      </c>
      <c r="G793" s="3">
        <v>171</v>
      </c>
      <c r="H793" s="3">
        <v>171</v>
      </c>
      <c r="I793" s="3">
        <v>171</v>
      </c>
      <c r="J793" s="3" t="s">
        <v>12</v>
      </c>
      <c r="K793" s="3">
        <v>3</v>
      </c>
      <c r="L793" s="2" t="s">
        <v>511</v>
      </c>
      <c r="M793" s="8" t="s">
        <v>1531</v>
      </c>
      <c r="N793" s="8" t="s">
        <v>1247</v>
      </c>
      <c r="O793" s="10">
        <v>20</v>
      </c>
      <c r="P793" s="10">
        <v>3.5</v>
      </c>
      <c r="Q793" s="10">
        <v>4</v>
      </c>
      <c r="T793" s="21">
        <v>0.1</v>
      </c>
      <c r="U793" s="14">
        <f t="shared" si="172"/>
        <v>400</v>
      </c>
      <c r="V793" s="10">
        <v>2024</v>
      </c>
    </row>
    <row r="794" spans="1:22" x14ac:dyDescent="0.25">
      <c r="A794" s="3">
        <v>2890078</v>
      </c>
      <c r="B794" s="2" t="s">
        <v>296</v>
      </c>
      <c r="C794" s="3" t="s">
        <v>512</v>
      </c>
      <c r="D794" s="3" t="s">
        <v>441</v>
      </c>
      <c r="E794" s="3">
        <v>0</v>
      </c>
      <c r="F794" s="3">
        <v>260</v>
      </c>
      <c r="G794" s="3">
        <v>260</v>
      </c>
      <c r="H794" s="3">
        <v>260</v>
      </c>
      <c r="I794" s="3">
        <v>260</v>
      </c>
      <c r="J794" s="3" t="s">
        <v>12</v>
      </c>
      <c r="K794" s="3">
        <v>5</v>
      </c>
      <c r="L794" s="2" t="s">
        <v>513</v>
      </c>
      <c r="M794" s="8" t="s">
        <v>1532</v>
      </c>
      <c r="N794" s="8" t="s">
        <v>1247</v>
      </c>
      <c r="O794" s="10">
        <v>20</v>
      </c>
      <c r="P794" s="10">
        <v>4.5</v>
      </c>
      <c r="Q794" s="10">
        <v>4</v>
      </c>
      <c r="T794" s="21">
        <v>0.1</v>
      </c>
      <c r="U794" s="14">
        <f t="shared" si="172"/>
        <v>400</v>
      </c>
      <c r="V794" s="10">
        <v>2024</v>
      </c>
    </row>
    <row r="795" spans="1:22" ht="24" x14ac:dyDescent="0.25">
      <c r="A795" s="3">
        <v>2890079</v>
      </c>
      <c r="B795" s="2" t="s">
        <v>297</v>
      </c>
      <c r="D795" s="3" t="s">
        <v>441</v>
      </c>
      <c r="E795" s="3">
        <v>0</v>
      </c>
      <c r="F795" s="3">
        <v>174</v>
      </c>
      <c r="G795" s="3">
        <v>174</v>
      </c>
      <c r="H795" s="3">
        <v>174</v>
      </c>
      <c r="I795" s="3">
        <v>174</v>
      </c>
      <c r="J795" s="3" t="s">
        <v>12</v>
      </c>
      <c r="K795" s="3">
        <v>4</v>
      </c>
      <c r="L795" s="2" t="s">
        <v>514</v>
      </c>
      <c r="M795" s="8" t="s">
        <v>1533</v>
      </c>
      <c r="N795" s="8" t="s">
        <v>1247</v>
      </c>
      <c r="O795" s="10">
        <v>20</v>
      </c>
      <c r="P795" s="10">
        <v>3.5</v>
      </c>
      <c r="Q795" s="10">
        <v>4</v>
      </c>
      <c r="T795" s="21">
        <v>0.1</v>
      </c>
      <c r="U795" s="14">
        <f t="shared" si="172"/>
        <v>400</v>
      </c>
      <c r="V795" s="10">
        <v>2024</v>
      </c>
    </row>
    <row r="796" spans="1:22" ht="24" x14ac:dyDescent="0.25">
      <c r="A796" s="3">
        <v>2890080</v>
      </c>
      <c r="B796" s="2" t="s">
        <v>298</v>
      </c>
      <c r="D796" s="3" t="s">
        <v>441</v>
      </c>
      <c r="E796" s="3">
        <v>0</v>
      </c>
      <c r="F796" s="3">
        <v>250</v>
      </c>
      <c r="G796" s="3">
        <v>250</v>
      </c>
      <c r="H796" s="3">
        <v>250</v>
      </c>
      <c r="I796" s="3">
        <v>250</v>
      </c>
      <c r="J796" s="3" t="s">
        <v>14</v>
      </c>
      <c r="K796" s="3">
        <v>3</v>
      </c>
      <c r="L796" s="2" t="s">
        <v>802</v>
      </c>
      <c r="M796" s="8" t="s">
        <v>1409</v>
      </c>
      <c r="N796" s="8" t="s">
        <v>1196</v>
      </c>
      <c r="V796" s="10"/>
    </row>
    <row r="797" spans="1:22" ht="36" x14ac:dyDescent="0.25">
      <c r="A797" s="3">
        <v>2890082</v>
      </c>
      <c r="B797" s="2" t="s">
        <v>299</v>
      </c>
      <c r="D797" s="3" t="s">
        <v>441</v>
      </c>
      <c r="E797" s="3">
        <v>0</v>
      </c>
      <c r="F797" s="3">
        <v>133</v>
      </c>
      <c r="G797" s="3">
        <v>165</v>
      </c>
      <c r="H797" s="3">
        <v>165</v>
      </c>
      <c r="I797" s="3">
        <v>165</v>
      </c>
      <c r="J797" s="3" t="s">
        <v>246</v>
      </c>
      <c r="K797" s="3">
        <v>4</v>
      </c>
      <c r="L797" s="7" t="s">
        <v>1472</v>
      </c>
      <c r="M797" s="8" t="s">
        <v>1473</v>
      </c>
      <c r="N797" s="8" t="s">
        <v>1471</v>
      </c>
      <c r="O797" s="10">
        <v>133</v>
      </c>
      <c r="P797" s="10">
        <v>4</v>
      </c>
      <c r="Q797" s="10">
        <v>2.5</v>
      </c>
      <c r="R797" s="10">
        <v>20</v>
      </c>
      <c r="S797" s="10">
        <f t="shared" ref="S797:S798" si="173">R797*15</f>
        <v>300</v>
      </c>
      <c r="T797" s="21">
        <v>0.1</v>
      </c>
      <c r="U797" s="14">
        <f t="shared" si="172"/>
        <v>1800</v>
      </c>
      <c r="V797" s="10">
        <v>2023</v>
      </c>
    </row>
    <row r="798" spans="1:22" ht="25.5" x14ac:dyDescent="0.25">
      <c r="A798" s="3">
        <v>2890083</v>
      </c>
      <c r="B798" s="2" t="s">
        <v>300</v>
      </c>
      <c r="D798" s="3" t="s">
        <v>441</v>
      </c>
      <c r="E798" s="3">
        <v>0</v>
      </c>
      <c r="F798" s="3">
        <v>110</v>
      </c>
      <c r="G798" s="3">
        <v>110</v>
      </c>
      <c r="H798" s="3">
        <v>348</v>
      </c>
      <c r="I798" s="3">
        <v>348</v>
      </c>
      <c r="J798" s="3" t="s">
        <v>246</v>
      </c>
      <c r="K798" s="3">
        <v>4</v>
      </c>
      <c r="L798" s="2" t="s">
        <v>517</v>
      </c>
      <c r="M798" s="8" t="s">
        <v>1535</v>
      </c>
      <c r="N798" s="8" t="s">
        <v>1534</v>
      </c>
      <c r="O798" s="10">
        <v>110</v>
      </c>
      <c r="P798" s="10">
        <v>5</v>
      </c>
      <c r="Q798" s="10">
        <v>2.5</v>
      </c>
      <c r="R798" s="10">
        <v>50</v>
      </c>
      <c r="S798" s="10">
        <f t="shared" si="173"/>
        <v>750</v>
      </c>
      <c r="T798" s="21">
        <v>0.2</v>
      </c>
      <c r="U798" s="14">
        <f t="shared" si="172"/>
        <v>2600</v>
      </c>
      <c r="V798" s="10">
        <v>2022</v>
      </c>
    </row>
    <row r="799" spans="1:22" x14ac:dyDescent="0.25">
      <c r="A799" s="3">
        <v>2890083</v>
      </c>
      <c r="B799" s="2" t="s">
        <v>300</v>
      </c>
      <c r="D799" s="3" t="s">
        <v>441</v>
      </c>
      <c r="E799" s="3">
        <v>110</v>
      </c>
      <c r="F799" s="3">
        <v>348</v>
      </c>
      <c r="G799" s="3">
        <v>238</v>
      </c>
      <c r="H799" s="3">
        <v>238</v>
      </c>
      <c r="J799" s="3" t="s">
        <v>14</v>
      </c>
      <c r="K799" s="3">
        <v>4</v>
      </c>
      <c r="L799" s="2" t="s">
        <v>518</v>
      </c>
      <c r="M799" s="8" t="s">
        <v>1536</v>
      </c>
      <c r="N799" s="8" t="s">
        <v>1196</v>
      </c>
      <c r="V799" s="10">
        <v>2022</v>
      </c>
    </row>
    <row r="800" spans="1:22" ht="24" x14ac:dyDescent="0.25">
      <c r="A800" s="3">
        <v>2890084</v>
      </c>
      <c r="B800" s="2" t="s">
        <v>301</v>
      </c>
      <c r="D800" s="3" t="s">
        <v>441</v>
      </c>
      <c r="E800" s="3">
        <v>0</v>
      </c>
      <c r="F800" s="3">
        <v>228</v>
      </c>
      <c r="G800" s="3">
        <v>228</v>
      </c>
      <c r="H800" s="3">
        <v>228</v>
      </c>
      <c r="I800" s="3">
        <v>228</v>
      </c>
      <c r="J800" s="3" t="s">
        <v>14</v>
      </c>
      <c r="K800" s="3">
        <v>3</v>
      </c>
      <c r="L800" s="2" t="s">
        <v>519</v>
      </c>
      <c r="M800" s="8" t="s">
        <v>1241</v>
      </c>
      <c r="N800" s="8" t="s">
        <v>1537</v>
      </c>
      <c r="O800" s="10">
        <v>175</v>
      </c>
      <c r="P800" s="10">
        <v>3.5</v>
      </c>
      <c r="Q800" s="10">
        <v>2.5</v>
      </c>
      <c r="R800" s="10">
        <v>70</v>
      </c>
      <c r="S800" s="10">
        <f t="shared" ref="S800:S801" si="174">R800*15</f>
        <v>1050</v>
      </c>
      <c r="T800" s="21">
        <v>0.1</v>
      </c>
      <c r="U800" s="14">
        <f t="shared" si="172"/>
        <v>2900</v>
      </c>
      <c r="V800" s="10">
        <v>2022</v>
      </c>
    </row>
    <row r="801" spans="1:23" ht="63.75" x14ac:dyDescent="0.25">
      <c r="A801" s="3">
        <v>2890085</v>
      </c>
      <c r="B801" s="2" t="s">
        <v>302</v>
      </c>
      <c r="D801" s="3" t="s">
        <v>441</v>
      </c>
      <c r="E801" s="3">
        <v>0</v>
      </c>
      <c r="F801" s="3">
        <v>110</v>
      </c>
      <c r="G801" s="3">
        <v>110</v>
      </c>
      <c r="H801" s="3">
        <v>152</v>
      </c>
      <c r="I801" s="3">
        <v>152</v>
      </c>
      <c r="J801" s="3" t="s">
        <v>246</v>
      </c>
      <c r="K801" s="3">
        <v>4</v>
      </c>
      <c r="L801" s="2" t="s">
        <v>520</v>
      </c>
      <c r="M801" s="8" t="s">
        <v>1538</v>
      </c>
      <c r="N801" s="8" t="s">
        <v>1539</v>
      </c>
      <c r="O801" s="10">
        <v>110</v>
      </c>
      <c r="P801" s="10">
        <v>5</v>
      </c>
      <c r="Q801" s="10">
        <v>2.5</v>
      </c>
      <c r="R801" s="10">
        <v>30</v>
      </c>
      <c r="S801" s="10">
        <f t="shared" si="174"/>
        <v>450</v>
      </c>
      <c r="T801" s="21">
        <v>0.2</v>
      </c>
      <c r="U801" s="14">
        <f t="shared" si="172"/>
        <v>2200</v>
      </c>
      <c r="V801" s="10">
        <v>2024</v>
      </c>
    </row>
    <row r="802" spans="1:23" x14ac:dyDescent="0.25">
      <c r="A802" s="3">
        <v>2890085</v>
      </c>
      <c r="B802" s="2" t="s">
        <v>302</v>
      </c>
      <c r="D802" s="3" t="s">
        <v>441</v>
      </c>
      <c r="E802" s="3">
        <v>110</v>
      </c>
      <c r="F802" s="3">
        <v>152</v>
      </c>
      <c r="G802" s="3">
        <v>42</v>
      </c>
      <c r="J802" s="3" t="s">
        <v>14</v>
      </c>
      <c r="K802" s="3">
        <v>4</v>
      </c>
      <c r="L802" s="2" t="s">
        <v>518</v>
      </c>
      <c r="M802" s="8" t="s">
        <v>1540</v>
      </c>
      <c r="N802" s="8" t="s">
        <v>1196</v>
      </c>
      <c r="V802" s="10"/>
    </row>
    <row r="803" spans="1:23" x14ac:dyDescent="0.25">
      <c r="A803" s="3">
        <v>2890086</v>
      </c>
      <c r="B803" s="2" t="s">
        <v>303</v>
      </c>
      <c r="D803" s="3" t="s">
        <v>441</v>
      </c>
      <c r="E803" s="3">
        <v>0</v>
      </c>
      <c r="F803" s="3">
        <v>220</v>
      </c>
      <c r="G803" s="3">
        <v>220</v>
      </c>
      <c r="H803" s="3">
        <v>220</v>
      </c>
      <c r="I803" s="3">
        <v>220</v>
      </c>
      <c r="J803" s="3" t="s">
        <v>14</v>
      </c>
      <c r="K803" s="3">
        <v>3</v>
      </c>
      <c r="L803" s="2" t="s">
        <v>522</v>
      </c>
      <c r="M803" s="8" t="s">
        <v>1541</v>
      </c>
      <c r="N803" s="8" t="s">
        <v>1196</v>
      </c>
      <c r="V803" s="10"/>
    </row>
    <row r="804" spans="1:23" s="1" customFormat="1" ht="24" x14ac:dyDescent="0.25">
      <c r="A804" s="5">
        <v>2891001</v>
      </c>
      <c r="B804" s="4" t="s">
        <v>448</v>
      </c>
      <c r="C804" s="5" t="s">
        <v>450</v>
      </c>
      <c r="D804" s="5" t="s">
        <v>441</v>
      </c>
      <c r="E804" s="5">
        <v>0</v>
      </c>
      <c r="F804" s="5">
        <v>410</v>
      </c>
      <c r="G804" s="5">
        <v>410</v>
      </c>
      <c r="H804" s="5">
        <v>410</v>
      </c>
      <c r="I804" s="5">
        <v>0</v>
      </c>
      <c r="J804" s="6" t="s">
        <v>12</v>
      </c>
      <c r="K804" s="5"/>
      <c r="L804" s="4" t="s">
        <v>449</v>
      </c>
      <c r="M804" s="9"/>
      <c r="N804" s="9"/>
      <c r="O804" s="11"/>
      <c r="P804" s="11"/>
      <c r="Q804" s="11"/>
      <c r="R804" s="11"/>
      <c r="S804" s="11"/>
      <c r="T804" s="21"/>
      <c r="U804" s="14"/>
      <c r="V804" s="11"/>
      <c r="W804" s="11"/>
    </row>
    <row r="805" spans="1:23" s="1" customFormat="1" x14ac:dyDescent="0.25">
      <c r="A805" s="5">
        <v>2890070</v>
      </c>
      <c r="B805" s="4" t="s">
        <v>470</v>
      </c>
      <c r="C805" s="5"/>
      <c r="D805" s="5" t="s">
        <v>441</v>
      </c>
      <c r="E805" s="5"/>
      <c r="F805" s="5"/>
      <c r="G805" s="5"/>
      <c r="H805" s="5">
        <v>0</v>
      </c>
      <c r="I805" s="5">
        <v>0</v>
      </c>
      <c r="J805" s="6" t="s">
        <v>12</v>
      </c>
      <c r="K805" s="5"/>
      <c r="L805" s="4" t="s">
        <v>471</v>
      </c>
      <c r="M805" s="9"/>
      <c r="N805" s="9"/>
      <c r="O805" s="11"/>
      <c r="P805" s="11"/>
      <c r="Q805" s="11"/>
      <c r="R805" s="11"/>
      <c r="S805" s="11"/>
      <c r="T805" s="21"/>
      <c r="U805" s="14"/>
      <c r="V805" s="11"/>
      <c r="W805" s="11"/>
    </row>
    <row r="806" spans="1:23" s="1" customFormat="1" ht="24" x14ac:dyDescent="0.25">
      <c r="A806" s="5">
        <v>2890081</v>
      </c>
      <c r="B806" s="4" t="s">
        <v>515</v>
      </c>
      <c r="C806" s="5"/>
      <c r="D806" s="5" t="s">
        <v>441</v>
      </c>
      <c r="E806" s="5"/>
      <c r="F806" s="5"/>
      <c r="G806" s="5"/>
      <c r="H806" s="5">
        <v>0</v>
      </c>
      <c r="I806" s="5">
        <v>1500</v>
      </c>
      <c r="J806" s="6" t="s">
        <v>12</v>
      </c>
      <c r="K806" s="5"/>
      <c r="L806" s="4" t="s">
        <v>1743</v>
      </c>
      <c r="M806" s="9"/>
      <c r="N806" s="9"/>
      <c r="O806" s="11"/>
      <c r="P806" s="11"/>
      <c r="Q806" s="11"/>
      <c r="R806" s="11"/>
      <c r="S806" s="11"/>
      <c r="T806" s="21"/>
      <c r="U806" s="14"/>
      <c r="V806" s="11"/>
      <c r="W806" s="11"/>
    </row>
    <row r="807" spans="1:23" s="1" customFormat="1" ht="36" x14ac:dyDescent="0.25">
      <c r="A807" s="5">
        <v>2890710</v>
      </c>
      <c r="B807" s="4" t="s">
        <v>516</v>
      </c>
      <c r="C807" s="5"/>
      <c r="D807" s="5" t="s">
        <v>441</v>
      </c>
      <c r="E807" s="5"/>
      <c r="F807" s="5"/>
      <c r="G807" s="5"/>
      <c r="H807" s="5">
        <v>0</v>
      </c>
      <c r="I807" s="5">
        <v>2994</v>
      </c>
      <c r="J807" s="6" t="s">
        <v>12</v>
      </c>
      <c r="K807" s="5"/>
      <c r="L807" s="4" t="s">
        <v>1744</v>
      </c>
      <c r="M807" s="9"/>
      <c r="N807" s="9"/>
      <c r="O807" s="11"/>
      <c r="P807" s="11"/>
      <c r="Q807" s="11"/>
      <c r="R807" s="11"/>
      <c r="S807" s="11"/>
      <c r="T807" s="21"/>
      <c r="U807" s="14"/>
      <c r="V807" s="11"/>
      <c r="W807" s="11"/>
    </row>
    <row r="808" spans="1:23" ht="25.5" x14ac:dyDescent="0.25">
      <c r="A808" s="3">
        <v>7790010</v>
      </c>
      <c r="B808" s="2" t="s">
        <v>304</v>
      </c>
      <c r="C808" s="3" t="s">
        <v>525</v>
      </c>
      <c r="D808" s="3" t="s">
        <v>526</v>
      </c>
      <c r="E808" s="3">
        <v>0</v>
      </c>
      <c r="F808" s="3">
        <v>865</v>
      </c>
      <c r="G808" s="3">
        <v>865</v>
      </c>
      <c r="H808" s="3">
        <v>1600</v>
      </c>
      <c r="I808" s="3">
        <v>1575</v>
      </c>
      <c r="J808" s="3" t="s">
        <v>12</v>
      </c>
      <c r="K808" s="3">
        <v>2.7</v>
      </c>
      <c r="L808" s="2" t="s">
        <v>531</v>
      </c>
      <c r="M808" s="8" t="s">
        <v>1542</v>
      </c>
      <c r="N808" s="8" t="s">
        <v>1247</v>
      </c>
      <c r="O808" s="10">
        <v>50</v>
      </c>
      <c r="P808" s="10">
        <v>3</v>
      </c>
      <c r="Q808" s="10">
        <v>4</v>
      </c>
      <c r="T808" s="21">
        <v>0.1</v>
      </c>
      <c r="U808" s="14">
        <f t="shared" si="172"/>
        <v>700</v>
      </c>
      <c r="V808" s="10">
        <v>2023</v>
      </c>
    </row>
    <row r="809" spans="1:23" x14ac:dyDescent="0.25">
      <c r="A809" s="3">
        <v>7790010</v>
      </c>
      <c r="B809" s="2" t="s">
        <v>304</v>
      </c>
      <c r="D809" s="3" t="s">
        <v>526</v>
      </c>
      <c r="E809" s="3">
        <v>865</v>
      </c>
      <c r="F809" s="3">
        <v>980</v>
      </c>
      <c r="G809" s="3">
        <v>115</v>
      </c>
      <c r="J809" s="3" t="s">
        <v>14</v>
      </c>
      <c r="K809" s="3">
        <v>2.5</v>
      </c>
      <c r="L809" s="2" t="s">
        <v>518</v>
      </c>
      <c r="V809" s="10"/>
    </row>
    <row r="810" spans="1:23" x14ac:dyDescent="0.25">
      <c r="A810" s="3">
        <v>7790010</v>
      </c>
      <c r="B810" s="2" t="s">
        <v>304</v>
      </c>
      <c r="D810" s="3" t="s">
        <v>526</v>
      </c>
      <c r="E810" s="3">
        <v>980</v>
      </c>
      <c r="F810" s="3">
        <v>1600</v>
      </c>
      <c r="G810" s="3">
        <v>620</v>
      </c>
      <c r="J810" s="3" t="s">
        <v>14</v>
      </c>
      <c r="K810" s="3">
        <v>2.2000000000000002</v>
      </c>
      <c r="L810" s="2" t="s">
        <v>518</v>
      </c>
      <c r="V810" s="10"/>
    </row>
    <row r="811" spans="1:23" ht="25.5" x14ac:dyDescent="0.25">
      <c r="A811" s="3">
        <v>7790020</v>
      </c>
      <c r="B811" s="2" t="s">
        <v>305</v>
      </c>
      <c r="C811" s="3" t="s">
        <v>528</v>
      </c>
      <c r="D811" s="3" t="s">
        <v>526</v>
      </c>
      <c r="E811" s="3">
        <v>0</v>
      </c>
      <c r="F811" s="3">
        <v>470</v>
      </c>
      <c r="G811" s="3">
        <v>470</v>
      </c>
      <c r="H811" s="3">
        <v>3440</v>
      </c>
      <c r="I811" s="3">
        <v>3430</v>
      </c>
      <c r="J811" s="3" t="s">
        <v>12</v>
      </c>
      <c r="K811" s="3">
        <v>3</v>
      </c>
      <c r="L811" s="2" t="s">
        <v>527</v>
      </c>
      <c r="M811" s="8" t="s">
        <v>1543</v>
      </c>
      <c r="N811" s="8" t="s">
        <v>1247</v>
      </c>
      <c r="O811" s="10">
        <v>50</v>
      </c>
      <c r="P811" s="10">
        <v>3</v>
      </c>
      <c r="Q811" s="10">
        <v>4</v>
      </c>
      <c r="T811" s="21">
        <v>0.1</v>
      </c>
      <c r="U811" s="14">
        <f t="shared" si="172"/>
        <v>700</v>
      </c>
      <c r="V811" s="10">
        <v>2023</v>
      </c>
    </row>
    <row r="812" spans="1:23" x14ac:dyDescent="0.25">
      <c r="A812" s="3">
        <v>7790020</v>
      </c>
      <c r="B812" s="2" t="s">
        <v>305</v>
      </c>
      <c r="D812" s="3" t="s">
        <v>526</v>
      </c>
      <c r="E812" s="3">
        <v>470</v>
      </c>
      <c r="F812" s="3">
        <v>1215</v>
      </c>
      <c r="G812" s="3">
        <v>745</v>
      </c>
      <c r="J812" s="3" t="s">
        <v>12</v>
      </c>
      <c r="K812" s="3">
        <v>2.7</v>
      </c>
      <c r="L812" s="2" t="s">
        <v>518</v>
      </c>
      <c r="V812" s="10"/>
    </row>
    <row r="813" spans="1:23" x14ac:dyDescent="0.25">
      <c r="A813" s="3">
        <v>7790020</v>
      </c>
      <c r="B813" s="2" t="s">
        <v>305</v>
      </c>
      <c r="D813" s="3" t="s">
        <v>526</v>
      </c>
      <c r="E813" s="3">
        <v>1215</v>
      </c>
      <c r="F813" s="3">
        <v>3440</v>
      </c>
      <c r="G813" s="3">
        <v>2225</v>
      </c>
      <c r="J813" s="3" t="s">
        <v>14</v>
      </c>
      <c r="K813" s="3">
        <v>2.5</v>
      </c>
      <c r="L813" s="2" t="s">
        <v>518</v>
      </c>
      <c r="V813" s="10"/>
    </row>
    <row r="814" spans="1:23" x14ac:dyDescent="0.25">
      <c r="A814" s="3">
        <v>7790040</v>
      </c>
      <c r="B814" s="2" t="s">
        <v>306</v>
      </c>
      <c r="C814" s="3" t="s">
        <v>529</v>
      </c>
      <c r="D814" s="3" t="s">
        <v>526</v>
      </c>
      <c r="E814" s="3">
        <v>0</v>
      </c>
      <c r="F814" s="3">
        <v>400</v>
      </c>
      <c r="G814" s="3">
        <v>400</v>
      </c>
      <c r="H814" s="3">
        <v>1260</v>
      </c>
      <c r="I814" s="3">
        <v>1245</v>
      </c>
      <c r="J814" s="3" t="s">
        <v>12</v>
      </c>
      <c r="K814" s="3">
        <v>2.7</v>
      </c>
      <c r="L814" s="4" t="s">
        <v>803</v>
      </c>
      <c r="M814" s="8" t="s">
        <v>1545</v>
      </c>
      <c r="N814" s="8" t="s">
        <v>1247</v>
      </c>
      <c r="O814" s="10">
        <v>80</v>
      </c>
      <c r="P814" s="10">
        <v>3</v>
      </c>
      <c r="Q814" s="10">
        <v>4</v>
      </c>
      <c r="T814" s="21">
        <v>0.1</v>
      </c>
      <c r="U814" s="14">
        <f t="shared" si="172"/>
        <v>1100</v>
      </c>
      <c r="V814" s="10">
        <v>2023</v>
      </c>
    </row>
    <row r="815" spans="1:23" x14ac:dyDescent="0.25">
      <c r="A815" s="3">
        <v>7790040</v>
      </c>
      <c r="B815" s="2" t="s">
        <v>306</v>
      </c>
      <c r="C815" s="3" t="s">
        <v>530</v>
      </c>
      <c r="D815" s="3" t="s">
        <v>526</v>
      </c>
      <c r="E815" s="3">
        <v>400</v>
      </c>
      <c r="F815" s="3">
        <v>1260</v>
      </c>
      <c r="G815" s="3">
        <v>860</v>
      </c>
      <c r="J815" s="3" t="s">
        <v>12</v>
      </c>
      <c r="K815" s="3">
        <v>3</v>
      </c>
      <c r="L815" s="2" t="s">
        <v>518</v>
      </c>
      <c r="V815" s="10"/>
    </row>
    <row r="816" spans="1:23" x14ac:dyDescent="0.25">
      <c r="A816" s="3">
        <v>7790050</v>
      </c>
      <c r="B816" s="2" t="s">
        <v>307</v>
      </c>
      <c r="C816" s="3" t="s">
        <v>1884</v>
      </c>
      <c r="D816" s="3" t="s">
        <v>526</v>
      </c>
      <c r="E816" s="3">
        <v>0</v>
      </c>
      <c r="F816" s="3">
        <v>750</v>
      </c>
      <c r="G816" s="3">
        <v>750</v>
      </c>
      <c r="H816" s="3">
        <v>1800</v>
      </c>
      <c r="I816" s="3">
        <v>1784</v>
      </c>
      <c r="J816" s="3" t="s">
        <v>12</v>
      </c>
      <c r="K816" s="3">
        <v>3</v>
      </c>
      <c r="L816" s="2" t="s">
        <v>527</v>
      </c>
      <c r="M816" s="8" t="s">
        <v>1546</v>
      </c>
      <c r="N816" s="8" t="s">
        <v>1247</v>
      </c>
      <c r="O816" s="10">
        <v>20</v>
      </c>
      <c r="P816" s="10">
        <v>3</v>
      </c>
      <c r="Q816" s="10">
        <v>4</v>
      </c>
      <c r="T816" s="21">
        <v>0.1</v>
      </c>
      <c r="U816" s="14">
        <f t="shared" si="172"/>
        <v>300</v>
      </c>
      <c r="V816" s="10">
        <v>2023</v>
      </c>
    </row>
    <row r="817" spans="1:22" x14ac:dyDescent="0.25">
      <c r="A817" s="3">
        <v>7790050</v>
      </c>
      <c r="B817" s="2" t="s">
        <v>307</v>
      </c>
      <c r="D817" s="3" t="s">
        <v>526</v>
      </c>
      <c r="E817" s="3">
        <v>750</v>
      </c>
      <c r="F817" s="3">
        <v>1800</v>
      </c>
      <c r="G817" s="3">
        <v>1050</v>
      </c>
      <c r="J817" s="3" t="s">
        <v>12</v>
      </c>
      <c r="K817" s="3">
        <v>3.3</v>
      </c>
      <c r="L817" s="2" t="s">
        <v>518</v>
      </c>
      <c r="V817" s="10"/>
    </row>
    <row r="818" spans="1:22" ht="24" x14ac:dyDescent="0.25">
      <c r="A818" s="3">
        <v>7790060</v>
      </c>
      <c r="B818" s="2" t="s">
        <v>308</v>
      </c>
      <c r="C818" s="3" t="s">
        <v>532</v>
      </c>
      <c r="D818" s="3" t="s">
        <v>526</v>
      </c>
      <c r="E818" s="3">
        <v>0</v>
      </c>
      <c r="F818" s="3">
        <v>429</v>
      </c>
      <c r="G818" s="3">
        <v>429</v>
      </c>
      <c r="H818" s="3">
        <v>429</v>
      </c>
      <c r="I818" s="3">
        <v>486</v>
      </c>
      <c r="J818" s="3" t="s">
        <v>12</v>
      </c>
      <c r="K818" s="3">
        <v>3.5</v>
      </c>
      <c r="L818" s="2" t="s">
        <v>533</v>
      </c>
      <c r="M818" s="8" t="s">
        <v>1546</v>
      </c>
      <c r="N818" s="8" t="s">
        <v>1247</v>
      </c>
      <c r="O818" s="10">
        <v>30</v>
      </c>
      <c r="P818" s="10">
        <v>3</v>
      </c>
      <c r="Q818" s="10">
        <v>4</v>
      </c>
      <c r="T818" s="21">
        <v>0.1</v>
      </c>
      <c r="U818" s="14">
        <f t="shared" si="172"/>
        <v>400</v>
      </c>
      <c r="V818" s="10">
        <v>2022</v>
      </c>
    </row>
    <row r="819" spans="1:22" ht="25.5" x14ac:dyDescent="0.25">
      <c r="A819" s="3">
        <v>7790070</v>
      </c>
      <c r="B819" s="2" t="s">
        <v>309</v>
      </c>
      <c r="D819" s="3" t="s">
        <v>526</v>
      </c>
      <c r="E819" s="3">
        <v>0</v>
      </c>
      <c r="F819" s="3">
        <v>2125</v>
      </c>
      <c r="G819" s="3">
        <v>2125</v>
      </c>
      <c r="H819" s="3">
        <v>2125</v>
      </c>
      <c r="I819" s="3">
        <v>2117</v>
      </c>
      <c r="J819" s="3" t="s">
        <v>12</v>
      </c>
      <c r="K819" s="3">
        <v>3.3</v>
      </c>
      <c r="L819" s="2" t="s">
        <v>534</v>
      </c>
      <c r="M819" s="8" t="s">
        <v>1547</v>
      </c>
      <c r="N819" s="8" t="s">
        <v>1247</v>
      </c>
      <c r="O819" s="10">
        <v>250</v>
      </c>
      <c r="P819" s="10">
        <v>3</v>
      </c>
      <c r="Q819" s="10">
        <v>4</v>
      </c>
      <c r="T819" s="21">
        <v>0.1</v>
      </c>
      <c r="U819" s="14">
        <f t="shared" si="172"/>
        <v>3300</v>
      </c>
      <c r="V819" s="10">
        <v>2022</v>
      </c>
    </row>
    <row r="820" spans="1:22" ht="25.5" x14ac:dyDescent="0.25">
      <c r="A820" s="3">
        <v>7790080</v>
      </c>
      <c r="B820" s="2" t="s">
        <v>310</v>
      </c>
      <c r="C820" s="3" t="s">
        <v>536</v>
      </c>
      <c r="D820" s="3" t="s">
        <v>526</v>
      </c>
      <c r="E820" s="3">
        <v>0</v>
      </c>
      <c r="F820" s="3">
        <v>80</v>
      </c>
      <c r="G820" s="3">
        <v>80</v>
      </c>
      <c r="H820" s="3">
        <v>1125</v>
      </c>
      <c r="I820" s="3">
        <v>1108</v>
      </c>
      <c r="J820" s="3" t="s">
        <v>12</v>
      </c>
      <c r="K820" s="3">
        <v>4.5</v>
      </c>
      <c r="L820" s="2" t="s">
        <v>535</v>
      </c>
      <c r="M820" s="8" t="s">
        <v>1548</v>
      </c>
      <c r="N820" s="8" t="s">
        <v>1247</v>
      </c>
      <c r="O820" s="10">
        <v>100</v>
      </c>
      <c r="P820" s="10">
        <v>4.5</v>
      </c>
      <c r="Q820" s="10">
        <v>4</v>
      </c>
      <c r="T820" s="21">
        <v>0.1</v>
      </c>
      <c r="U820" s="14">
        <f t="shared" si="172"/>
        <v>2000</v>
      </c>
      <c r="V820" s="10">
        <v>2022</v>
      </c>
    </row>
    <row r="821" spans="1:22" x14ac:dyDescent="0.25">
      <c r="A821" s="3">
        <v>7790080</v>
      </c>
      <c r="B821" s="2" t="s">
        <v>310</v>
      </c>
      <c r="D821" s="3" t="s">
        <v>526</v>
      </c>
      <c r="E821" s="3">
        <v>80</v>
      </c>
      <c r="F821" s="3">
        <v>760</v>
      </c>
      <c r="G821" s="3">
        <v>680</v>
      </c>
      <c r="J821" s="3" t="s">
        <v>12</v>
      </c>
      <c r="K821" s="3">
        <v>5</v>
      </c>
      <c r="L821" s="2" t="s">
        <v>518</v>
      </c>
      <c r="M821" s="8" t="s">
        <v>1244</v>
      </c>
      <c r="V821" s="10"/>
    </row>
    <row r="822" spans="1:22" x14ac:dyDescent="0.25">
      <c r="A822" s="3">
        <v>7790080</v>
      </c>
      <c r="B822" s="2" t="s">
        <v>310</v>
      </c>
      <c r="D822" s="3" t="s">
        <v>526</v>
      </c>
      <c r="E822" s="3">
        <v>760</v>
      </c>
      <c r="F822" s="3">
        <v>1125</v>
      </c>
      <c r="G822" s="3">
        <v>365</v>
      </c>
      <c r="J822" s="3" t="s">
        <v>12</v>
      </c>
      <c r="K822" s="3">
        <v>4</v>
      </c>
      <c r="L822" s="2" t="s">
        <v>518</v>
      </c>
      <c r="V822" s="10"/>
    </row>
    <row r="823" spans="1:22" ht="24" x14ac:dyDescent="0.25">
      <c r="A823" s="3">
        <v>7790090</v>
      </c>
      <c r="B823" s="2" t="s">
        <v>311</v>
      </c>
      <c r="C823" s="3" t="s">
        <v>537</v>
      </c>
      <c r="D823" s="3" t="s">
        <v>526</v>
      </c>
      <c r="E823" s="3">
        <v>0</v>
      </c>
      <c r="F823" s="3">
        <v>790</v>
      </c>
      <c r="G823" s="3">
        <v>790</v>
      </c>
      <c r="H823" s="3">
        <v>970</v>
      </c>
      <c r="I823" s="3">
        <v>967</v>
      </c>
      <c r="J823" s="3" t="s">
        <v>12</v>
      </c>
      <c r="K823" s="3">
        <v>3</v>
      </c>
      <c r="L823" s="2" t="s">
        <v>538</v>
      </c>
      <c r="M823" s="8" t="s">
        <v>1549</v>
      </c>
      <c r="N823" s="8" t="s">
        <v>1247</v>
      </c>
      <c r="O823" s="10">
        <v>30</v>
      </c>
      <c r="P823" s="10">
        <v>3</v>
      </c>
      <c r="Q823" s="10">
        <v>4</v>
      </c>
      <c r="T823" s="21">
        <v>0.1</v>
      </c>
      <c r="U823" s="14">
        <f t="shared" si="172"/>
        <v>400</v>
      </c>
      <c r="V823" s="10">
        <v>2022</v>
      </c>
    </row>
    <row r="824" spans="1:22" ht="24" x14ac:dyDescent="0.25">
      <c r="A824" s="3">
        <v>7790090</v>
      </c>
      <c r="B824" s="2" t="s">
        <v>311</v>
      </c>
      <c r="D824" s="3" t="s">
        <v>526</v>
      </c>
      <c r="E824" s="3">
        <v>790</v>
      </c>
      <c r="F824" s="3">
        <v>970</v>
      </c>
      <c r="G824" s="3">
        <v>180</v>
      </c>
      <c r="J824" s="3" t="s">
        <v>12</v>
      </c>
      <c r="K824" s="3">
        <v>2.7</v>
      </c>
      <c r="L824" s="2" t="s">
        <v>518</v>
      </c>
      <c r="V824" s="10"/>
    </row>
    <row r="825" spans="1:22" ht="51" x14ac:dyDescent="0.25">
      <c r="A825" s="3">
        <v>7790100</v>
      </c>
      <c r="B825" s="2" t="s">
        <v>312</v>
      </c>
      <c r="C825" s="27" t="s">
        <v>1885</v>
      </c>
      <c r="D825" s="3" t="s">
        <v>526</v>
      </c>
      <c r="E825" s="3">
        <v>0</v>
      </c>
      <c r="F825" s="3">
        <v>1185</v>
      </c>
      <c r="G825" s="3">
        <v>1185</v>
      </c>
      <c r="H825" s="3">
        <v>1185</v>
      </c>
      <c r="I825" s="3">
        <v>1174</v>
      </c>
      <c r="J825" s="3" t="s">
        <v>12</v>
      </c>
      <c r="K825" s="3">
        <v>2.7</v>
      </c>
      <c r="L825" s="2" t="s">
        <v>539</v>
      </c>
      <c r="M825" s="8" t="s">
        <v>1550</v>
      </c>
      <c r="N825" s="8" t="s">
        <v>1247</v>
      </c>
      <c r="O825" s="10">
        <v>300</v>
      </c>
      <c r="P825" s="10">
        <v>2</v>
      </c>
      <c r="Q825" s="10">
        <v>4</v>
      </c>
      <c r="T825" s="21">
        <v>0.1</v>
      </c>
      <c r="U825" s="14">
        <f t="shared" si="172"/>
        <v>2700</v>
      </c>
      <c r="V825" s="10">
        <v>2021</v>
      </c>
    </row>
    <row r="826" spans="1:22" x14ac:dyDescent="0.25">
      <c r="A826" s="3">
        <v>7790110</v>
      </c>
      <c r="B826" s="2" t="s">
        <v>313</v>
      </c>
      <c r="C826" s="3" t="s">
        <v>540</v>
      </c>
      <c r="D826" s="3" t="s">
        <v>526</v>
      </c>
      <c r="E826" s="3">
        <v>0</v>
      </c>
      <c r="F826" s="3">
        <v>125</v>
      </c>
      <c r="G826" s="3">
        <v>125</v>
      </c>
      <c r="H826" s="3">
        <v>355</v>
      </c>
      <c r="I826" s="3">
        <v>354</v>
      </c>
      <c r="J826" s="3" t="s">
        <v>13</v>
      </c>
      <c r="K826" s="3">
        <v>4</v>
      </c>
      <c r="L826" s="2" t="s">
        <v>1551</v>
      </c>
      <c r="M826" s="8" t="s">
        <v>1821</v>
      </c>
      <c r="N826" s="8" t="s">
        <v>1266</v>
      </c>
      <c r="O826" s="10">
        <v>300</v>
      </c>
      <c r="P826" s="10">
        <v>4</v>
      </c>
      <c r="Q826" s="10">
        <v>2.5</v>
      </c>
      <c r="R826" s="10">
        <v>100</v>
      </c>
      <c r="S826" s="10">
        <f t="shared" ref="S826" si="175">R826*15</f>
        <v>1500</v>
      </c>
      <c r="T826" s="21">
        <v>0.1</v>
      </c>
      <c r="U826" s="14">
        <f t="shared" si="172"/>
        <v>5000</v>
      </c>
      <c r="V826" s="10">
        <v>2021</v>
      </c>
    </row>
    <row r="827" spans="1:22" x14ac:dyDescent="0.25">
      <c r="A827" s="3">
        <v>7790110</v>
      </c>
      <c r="B827" s="2" t="s">
        <v>313</v>
      </c>
      <c r="D827" s="3" t="s">
        <v>526</v>
      </c>
      <c r="E827" s="3">
        <v>125</v>
      </c>
      <c r="F827" s="3">
        <v>180</v>
      </c>
      <c r="G827" s="3">
        <v>55</v>
      </c>
      <c r="J827" s="3" t="s">
        <v>12</v>
      </c>
      <c r="K827" s="3">
        <v>3.3</v>
      </c>
      <c r="L827" s="2" t="s">
        <v>518</v>
      </c>
      <c r="M827" s="8" t="s">
        <v>1822</v>
      </c>
      <c r="N827" s="8" t="s">
        <v>1247</v>
      </c>
      <c r="O827" s="10">
        <v>50</v>
      </c>
      <c r="P827" s="10">
        <v>4</v>
      </c>
      <c r="Q827" s="10">
        <v>4</v>
      </c>
      <c r="T827" s="21">
        <v>0.1</v>
      </c>
      <c r="U827" s="14">
        <f t="shared" si="172"/>
        <v>900</v>
      </c>
      <c r="V827" s="10">
        <v>2021</v>
      </c>
    </row>
    <row r="828" spans="1:22" x14ac:dyDescent="0.25">
      <c r="A828" s="3">
        <v>7790110</v>
      </c>
      <c r="B828" s="2" t="s">
        <v>313</v>
      </c>
      <c r="D828" s="3" t="s">
        <v>526</v>
      </c>
      <c r="E828" s="3">
        <v>180</v>
      </c>
      <c r="F828" s="3">
        <v>240</v>
      </c>
      <c r="G828" s="3">
        <v>60</v>
      </c>
      <c r="J828" s="3" t="s">
        <v>12</v>
      </c>
      <c r="K828" s="3">
        <v>3.7</v>
      </c>
      <c r="L828" s="2" t="s">
        <v>518</v>
      </c>
      <c r="V828" s="10"/>
    </row>
    <row r="829" spans="1:22" x14ac:dyDescent="0.25">
      <c r="A829" s="3">
        <v>7790110</v>
      </c>
      <c r="B829" s="2" t="s">
        <v>313</v>
      </c>
      <c r="D829" s="3" t="s">
        <v>526</v>
      </c>
      <c r="E829" s="3">
        <v>240</v>
      </c>
      <c r="F829" s="3">
        <v>355</v>
      </c>
      <c r="G829" s="3">
        <v>115</v>
      </c>
      <c r="J829" s="3" t="s">
        <v>12</v>
      </c>
      <c r="K829" s="3">
        <v>4</v>
      </c>
      <c r="L829" s="2" t="s">
        <v>518</v>
      </c>
      <c r="V829" s="10"/>
    </row>
    <row r="830" spans="1:22" ht="25.5" x14ac:dyDescent="0.25">
      <c r="A830" s="3">
        <v>7790120</v>
      </c>
      <c r="B830" s="2" t="s">
        <v>314</v>
      </c>
      <c r="C830" s="3" t="s">
        <v>541</v>
      </c>
      <c r="D830" s="3" t="s">
        <v>526</v>
      </c>
      <c r="E830" s="3">
        <v>0</v>
      </c>
      <c r="F830" s="3">
        <v>135</v>
      </c>
      <c r="G830" s="3">
        <v>135</v>
      </c>
      <c r="H830" s="3">
        <v>245</v>
      </c>
      <c r="I830" s="3">
        <v>245</v>
      </c>
      <c r="J830" s="3" t="s">
        <v>13</v>
      </c>
      <c r="K830" s="3">
        <v>4.2</v>
      </c>
      <c r="L830" s="7" t="s">
        <v>1850</v>
      </c>
      <c r="M830" s="8" t="s">
        <v>1823</v>
      </c>
      <c r="N830" s="8" t="s">
        <v>1552</v>
      </c>
      <c r="O830" s="10">
        <v>135</v>
      </c>
      <c r="P830" s="10">
        <v>4.5</v>
      </c>
      <c r="Q830" s="10">
        <v>2.5</v>
      </c>
      <c r="R830" s="10">
        <v>50</v>
      </c>
      <c r="S830" s="10">
        <f t="shared" ref="S830" si="176">R830*15</f>
        <v>750</v>
      </c>
      <c r="T830" s="21">
        <v>0.1</v>
      </c>
      <c r="U830" s="14">
        <f t="shared" si="172"/>
        <v>2500</v>
      </c>
      <c r="V830" s="10">
        <v>2021</v>
      </c>
    </row>
    <row r="831" spans="1:22" x14ac:dyDescent="0.25">
      <c r="A831" s="3">
        <v>7790120</v>
      </c>
      <c r="B831" s="2" t="s">
        <v>314</v>
      </c>
      <c r="D831" s="3" t="s">
        <v>526</v>
      </c>
      <c r="E831" s="3">
        <v>135</v>
      </c>
      <c r="F831" s="3">
        <v>245</v>
      </c>
      <c r="G831" s="3">
        <v>110</v>
      </c>
      <c r="J831" s="3" t="s">
        <v>12</v>
      </c>
      <c r="K831" s="3">
        <v>4.5</v>
      </c>
      <c r="L831" s="2" t="s">
        <v>518</v>
      </c>
      <c r="M831" s="8" t="s">
        <v>1822</v>
      </c>
      <c r="N831" s="8" t="s">
        <v>1247</v>
      </c>
      <c r="O831" s="10">
        <v>50</v>
      </c>
      <c r="P831" s="10">
        <v>4</v>
      </c>
      <c r="Q831" s="10">
        <v>4</v>
      </c>
      <c r="T831" s="21">
        <v>0.1</v>
      </c>
      <c r="U831" s="14">
        <f t="shared" si="172"/>
        <v>900</v>
      </c>
      <c r="V831" s="10">
        <v>2021</v>
      </c>
    </row>
    <row r="832" spans="1:22" x14ac:dyDescent="0.25">
      <c r="A832" s="3">
        <v>7790130</v>
      </c>
      <c r="B832" s="2" t="s">
        <v>315</v>
      </c>
      <c r="C832" s="3" t="s">
        <v>543</v>
      </c>
      <c r="D832" s="3" t="s">
        <v>526</v>
      </c>
      <c r="E832" s="3">
        <v>0</v>
      </c>
      <c r="F832" s="3">
        <v>50</v>
      </c>
      <c r="G832" s="3">
        <v>50</v>
      </c>
      <c r="H832" s="3">
        <v>1355</v>
      </c>
      <c r="I832" s="3">
        <v>1355</v>
      </c>
      <c r="J832" s="3" t="s">
        <v>13</v>
      </c>
      <c r="K832" s="3">
        <v>4.5</v>
      </c>
      <c r="L832" s="2" t="s">
        <v>542</v>
      </c>
      <c r="M832" s="8" t="s">
        <v>1553</v>
      </c>
      <c r="N832" s="8" t="s">
        <v>1247</v>
      </c>
      <c r="O832" s="10">
        <v>50</v>
      </c>
      <c r="P832" s="10">
        <v>4</v>
      </c>
      <c r="Q832" s="10">
        <v>4</v>
      </c>
      <c r="T832" s="21">
        <v>0.1</v>
      </c>
      <c r="U832" s="14">
        <f t="shared" si="172"/>
        <v>900</v>
      </c>
      <c r="V832" s="10">
        <v>2022</v>
      </c>
    </row>
    <row r="833" spans="1:22" x14ac:dyDescent="0.25">
      <c r="A833" s="3">
        <v>7790130</v>
      </c>
      <c r="B833" s="2" t="s">
        <v>315</v>
      </c>
      <c r="C833" s="3" t="s">
        <v>544</v>
      </c>
      <c r="D833" s="3" t="s">
        <v>526</v>
      </c>
      <c r="E833" s="3">
        <v>50</v>
      </c>
      <c r="F833" s="3">
        <v>1355</v>
      </c>
      <c r="G833" s="3">
        <v>1305</v>
      </c>
      <c r="J833" s="3" t="s">
        <v>12</v>
      </c>
      <c r="K833" s="3">
        <v>4.5</v>
      </c>
      <c r="L833" s="2" t="s">
        <v>518</v>
      </c>
      <c r="V833" s="10"/>
    </row>
    <row r="834" spans="1:22" ht="25.5" x14ac:dyDescent="0.25">
      <c r="A834" s="3">
        <v>7790140</v>
      </c>
      <c r="B834" s="2" t="s">
        <v>316</v>
      </c>
      <c r="C834" s="3" t="s">
        <v>546</v>
      </c>
      <c r="D834" s="3" t="s">
        <v>526</v>
      </c>
      <c r="E834" s="3">
        <v>0</v>
      </c>
      <c r="F834" s="3">
        <v>340</v>
      </c>
      <c r="G834" s="3">
        <v>340</v>
      </c>
      <c r="H834" s="3">
        <v>1720</v>
      </c>
      <c r="I834" s="3">
        <v>1713</v>
      </c>
      <c r="J834" s="3" t="s">
        <v>12</v>
      </c>
      <c r="K834" s="3">
        <v>5</v>
      </c>
      <c r="L834" s="2" t="s">
        <v>547</v>
      </c>
      <c r="M834" s="8" t="s">
        <v>1554</v>
      </c>
      <c r="N834" s="8" t="s">
        <v>1247</v>
      </c>
      <c r="O834" s="10">
        <v>50</v>
      </c>
      <c r="P834" s="10">
        <v>5</v>
      </c>
      <c r="Q834" s="10">
        <v>4</v>
      </c>
      <c r="T834" s="21">
        <v>0.1</v>
      </c>
      <c r="U834" s="14">
        <f t="shared" si="172"/>
        <v>1100</v>
      </c>
      <c r="V834" s="10">
        <v>2022</v>
      </c>
    </row>
    <row r="835" spans="1:22" x14ac:dyDescent="0.25">
      <c r="A835" s="3">
        <v>7790140</v>
      </c>
      <c r="B835" s="2" t="s">
        <v>316</v>
      </c>
      <c r="C835" s="3" t="s">
        <v>545</v>
      </c>
      <c r="D835" s="3" t="s">
        <v>526</v>
      </c>
      <c r="E835" s="3">
        <v>340</v>
      </c>
      <c r="F835" s="3">
        <v>1720</v>
      </c>
      <c r="G835" s="3">
        <v>1380</v>
      </c>
      <c r="J835" s="3" t="s">
        <v>12</v>
      </c>
      <c r="K835" s="3">
        <v>4.5</v>
      </c>
      <c r="L835" s="2" t="s">
        <v>518</v>
      </c>
      <c r="V835" s="10"/>
    </row>
    <row r="836" spans="1:22" ht="38.25" x14ac:dyDescent="0.25">
      <c r="A836" s="3">
        <v>7790150</v>
      </c>
      <c r="B836" s="2" t="s">
        <v>317</v>
      </c>
      <c r="C836" s="3" t="s">
        <v>548</v>
      </c>
      <c r="D836" s="3" t="s">
        <v>526</v>
      </c>
      <c r="E836" s="3">
        <v>0</v>
      </c>
      <c r="F836" s="3">
        <v>1060</v>
      </c>
      <c r="G836" s="3">
        <v>1060</v>
      </c>
      <c r="H836" s="3">
        <v>3396</v>
      </c>
      <c r="I836" s="5">
        <v>4748</v>
      </c>
      <c r="J836" s="3" t="s">
        <v>12</v>
      </c>
      <c r="K836" s="3">
        <v>4.5</v>
      </c>
      <c r="L836" s="7" t="s">
        <v>1745</v>
      </c>
      <c r="M836" s="8" t="s">
        <v>1555</v>
      </c>
      <c r="N836" s="8" t="s">
        <v>1196</v>
      </c>
      <c r="V836" s="10"/>
    </row>
    <row r="837" spans="1:22" x14ac:dyDescent="0.25">
      <c r="A837" s="3">
        <v>7790150</v>
      </c>
      <c r="B837" s="2" t="s">
        <v>317</v>
      </c>
      <c r="D837" s="3" t="s">
        <v>526</v>
      </c>
      <c r="E837" s="3">
        <v>1060</v>
      </c>
      <c r="F837" s="3">
        <v>1360</v>
      </c>
      <c r="G837" s="3">
        <v>300</v>
      </c>
      <c r="J837" s="3" t="s">
        <v>12</v>
      </c>
      <c r="K837" s="3">
        <v>4</v>
      </c>
      <c r="L837" s="2" t="s">
        <v>518</v>
      </c>
      <c r="V837" s="10"/>
    </row>
    <row r="838" spans="1:22" x14ac:dyDescent="0.25">
      <c r="A838" s="3">
        <v>7790150</v>
      </c>
      <c r="B838" s="2" t="s">
        <v>317</v>
      </c>
      <c r="C838" s="3" t="s">
        <v>549</v>
      </c>
      <c r="D838" s="3" t="s">
        <v>526</v>
      </c>
      <c r="E838" s="3">
        <v>1360</v>
      </c>
      <c r="F838" s="3">
        <v>2190</v>
      </c>
      <c r="G838" s="3">
        <v>830</v>
      </c>
      <c r="J838" s="3" t="s">
        <v>12</v>
      </c>
      <c r="K838" s="3">
        <v>4.5</v>
      </c>
      <c r="L838" s="2" t="s">
        <v>518</v>
      </c>
      <c r="V838" s="10"/>
    </row>
    <row r="839" spans="1:22" x14ac:dyDescent="0.25">
      <c r="A839" s="3">
        <v>7790150</v>
      </c>
      <c r="B839" s="2" t="s">
        <v>317</v>
      </c>
      <c r="D839" s="3" t="s">
        <v>526</v>
      </c>
      <c r="E839" s="3">
        <v>2190</v>
      </c>
      <c r="F839" s="3">
        <v>2239</v>
      </c>
      <c r="G839" s="3">
        <v>49</v>
      </c>
      <c r="J839" s="3" t="s">
        <v>14</v>
      </c>
      <c r="K839" s="3">
        <v>2.2000000000000002</v>
      </c>
      <c r="L839" s="2" t="s">
        <v>518</v>
      </c>
      <c r="V839" s="10"/>
    </row>
    <row r="840" spans="1:22" x14ac:dyDescent="0.25">
      <c r="A840" s="3">
        <v>7790150</v>
      </c>
      <c r="B840" s="2" t="s">
        <v>317</v>
      </c>
      <c r="D840" s="3" t="s">
        <v>526</v>
      </c>
      <c r="E840" s="3">
        <v>2616</v>
      </c>
      <c r="F840" s="3">
        <v>3773</v>
      </c>
      <c r="G840" s="3">
        <v>1157</v>
      </c>
      <c r="I840" s="5"/>
      <c r="J840" s="3" t="s">
        <v>12</v>
      </c>
      <c r="K840" s="3">
        <v>3</v>
      </c>
      <c r="L840" s="2" t="s">
        <v>518</v>
      </c>
      <c r="V840" s="10"/>
    </row>
    <row r="841" spans="1:22" ht="25.5" x14ac:dyDescent="0.25">
      <c r="A841" s="3">
        <v>7790160</v>
      </c>
      <c r="B841" s="2" t="s">
        <v>318</v>
      </c>
      <c r="D841" s="3" t="s">
        <v>526</v>
      </c>
      <c r="E841" s="3">
        <v>0</v>
      </c>
      <c r="F841" s="3">
        <v>380</v>
      </c>
      <c r="G841" s="3">
        <v>380</v>
      </c>
      <c r="H841" s="3">
        <v>875</v>
      </c>
      <c r="I841" s="3">
        <v>838</v>
      </c>
      <c r="J841" s="3" t="s">
        <v>12</v>
      </c>
      <c r="K841" s="3">
        <v>5</v>
      </c>
      <c r="L841" s="2" t="s">
        <v>550</v>
      </c>
      <c r="M841" s="8" t="s">
        <v>1556</v>
      </c>
      <c r="N841" s="8" t="s">
        <v>1247</v>
      </c>
      <c r="O841" s="10">
        <v>50</v>
      </c>
      <c r="P841" s="10">
        <v>5</v>
      </c>
      <c r="Q841" s="10">
        <v>4</v>
      </c>
      <c r="T841" s="21">
        <v>0.1</v>
      </c>
      <c r="U841" s="14">
        <f t="shared" si="172"/>
        <v>1100</v>
      </c>
      <c r="V841" s="10">
        <v>2022</v>
      </c>
    </row>
    <row r="842" spans="1:22" x14ac:dyDescent="0.25">
      <c r="A842" s="3">
        <v>7790160</v>
      </c>
      <c r="B842" s="2" t="s">
        <v>318</v>
      </c>
      <c r="D842" s="3" t="s">
        <v>526</v>
      </c>
      <c r="E842" s="3">
        <v>380</v>
      </c>
      <c r="F842" s="3">
        <v>875</v>
      </c>
      <c r="G842" s="3">
        <v>495</v>
      </c>
      <c r="J842" s="3" t="s">
        <v>12</v>
      </c>
      <c r="K842" s="3">
        <v>4.5</v>
      </c>
      <c r="L842" s="2" t="s">
        <v>518</v>
      </c>
      <c r="V842" s="10"/>
    </row>
    <row r="843" spans="1:22" x14ac:dyDescent="0.25">
      <c r="A843" s="3">
        <v>7790170</v>
      </c>
      <c r="B843" s="2" t="s">
        <v>319</v>
      </c>
      <c r="D843" s="3" t="s">
        <v>526</v>
      </c>
      <c r="E843" s="3">
        <v>0</v>
      </c>
      <c r="F843" s="3">
        <v>95</v>
      </c>
      <c r="G843" s="3">
        <v>95</v>
      </c>
      <c r="H843" s="3">
        <v>95</v>
      </c>
      <c r="I843" s="3">
        <v>99</v>
      </c>
      <c r="J843" s="3" t="s">
        <v>13</v>
      </c>
      <c r="K843" s="3">
        <v>4</v>
      </c>
      <c r="L843" s="2" t="s">
        <v>551</v>
      </c>
      <c r="M843" s="8" t="s">
        <v>1557</v>
      </c>
      <c r="N843" s="8" t="s">
        <v>1196</v>
      </c>
      <c r="V843" s="10"/>
    </row>
    <row r="844" spans="1:22" x14ac:dyDescent="0.25">
      <c r="A844" s="3">
        <v>7790180</v>
      </c>
      <c r="B844" s="2" t="s">
        <v>303</v>
      </c>
      <c r="C844" s="3" t="s">
        <v>561</v>
      </c>
      <c r="D844" s="3" t="s">
        <v>526</v>
      </c>
      <c r="E844" s="3">
        <v>0</v>
      </c>
      <c r="F844" s="3">
        <v>445</v>
      </c>
      <c r="G844" s="3">
        <v>445</v>
      </c>
      <c r="H844" s="3">
        <v>505</v>
      </c>
      <c r="I844" s="3">
        <v>506</v>
      </c>
      <c r="J844" s="3" t="s">
        <v>12</v>
      </c>
      <c r="K844" s="3">
        <v>2.7</v>
      </c>
      <c r="L844" s="2" t="s">
        <v>552</v>
      </c>
      <c r="M844" s="8" t="s">
        <v>1558</v>
      </c>
      <c r="N844" s="8" t="s">
        <v>1560</v>
      </c>
      <c r="O844" s="10">
        <v>505</v>
      </c>
      <c r="P844" s="10">
        <v>4</v>
      </c>
      <c r="Q844" s="10">
        <v>9</v>
      </c>
      <c r="T844" s="21">
        <v>0.1</v>
      </c>
      <c r="U844" s="14">
        <f t="shared" si="172"/>
        <v>20000</v>
      </c>
      <c r="V844" s="10">
        <v>2021</v>
      </c>
    </row>
    <row r="845" spans="1:22" x14ac:dyDescent="0.25">
      <c r="A845" s="3">
        <v>7790180</v>
      </c>
      <c r="B845" s="2" t="s">
        <v>303</v>
      </c>
      <c r="D845" s="3" t="s">
        <v>526</v>
      </c>
      <c r="E845" s="3">
        <v>445</v>
      </c>
      <c r="F845" s="3">
        <v>505</v>
      </c>
      <c r="G845" s="3">
        <v>60</v>
      </c>
      <c r="J845" s="3" t="s">
        <v>12</v>
      </c>
      <c r="K845" s="3">
        <v>2.5</v>
      </c>
      <c r="L845" s="2" t="s">
        <v>518</v>
      </c>
      <c r="V845" s="10"/>
    </row>
    <row r="846" spans="1:22" ht="25.5" x14ac:dyDescent="0.25">
      <c r="A846" s="3">
        <v>7790190</v>
      </c>
      <c r="B846" s="2" t="s">
        <v>320</v>
      </c>
      <c r="C846" s="3" t="s">
        <v>560</v>
      </c>
      <c r="D846" s="3" t="s">
        <v>526</v>
      </c>
      <c r="E846" s="3">
        <v>0</v>
      </c>
      <c r="F846" s="3">
        <v>360</v>
      </c>
      <c r="G846" s="3">
        <v>360</v>
      </c>
      <c r="H846" s="3">
        <v>425</v>
      </c>
      <c r="I846" s="3">
        <v>425</v>
      </c>
      <c r="J846" s="3" t="s">
        <v>12</v>
      </c>
      <c r="K846" s="3">
        <v>2.5</v>
      </c>
      <c r="L846" s="2" t="s">
        <v>553</v>
      </c>
      <c r="M846" s="8" t="s">
        <v>1562</v>
      </c>
      <c r="N846" s="8" t="s">
        <v>1559</v>
      </c>
      <c r="O846" s="10">
        <v>145</v>
      </c>
      <c r="P846" s="10">
        <v>4</v>
      </c>
      <c r="Q846" s="10">
        <v>9</v>
      </c>
      <c r="T846" s="21">
        <v>0.1</v>
      </c>
      <c r="U846" s="14">
        <f t="shared" si="172"/>
        <v>5800</v>
      </c>
      <c r="V846" s="10">
        <v>2023</v>
      </c>
    </row>
    <row r="847" spans="1:22" x14ac:dyDescent="0.25">
      <c r="A847" s="3">
        <v>7790190</v>
      </c>
      <c r="B847" s="2" t="s">
        <v>320</v>
      </c>
      <c r="D847" s="3" t="s">
        <v>526</v>
      </c>
      <c r="E847" s="3">
        <v>360</v>
      </c>
      <c r="F847" s="3">
        <v>425</v>
      </c>
      <c r="G847" s="3">
        <v>65</v>
      </c>
      <c r="J847" s="3" t="s">
        <v>14</v>
      </c>
      <c r="K847" s="3">
        <v>2.2000000000000002</v>
      </c>
      <c r="L847" s="2" t="s">
        <v>518</v>
      </c>
      <c r="M847" s="8" t="s">
        <v>1824</v>
      </c>
      <c r="N847" s="8" t="s">
        <v>1247</v>
      </c>
      <c r="O847" s="10">
        <v>50</v>
      </c>
      <c r="P847" s="10">
        <v>3</v>
      </c>
      <c r="Q847" s="10">
        <v>4</v>
      </c>
      <c r="T847" s="21">
        <v>0.1</v>
      </c>
      <c r="U847" s="14">
        <f t="shared" ref="U847" si="177">ROUNDUP((O847*P847*Q847+S847)*(T847+1),-2)</f>
        <v>700</v>
      </c>
      <c r="V847" s="10">
        <v>2023</v>
      </c>
    </row>
    <row r="848" spans="1:22" x14ac:dyDescent="0.25">
      <c r="A848" s="5">
        <v>7790200</v>
      </c>
      <c r="B848" s="4" t="s">
        <v>554</v>
      </c>
      <c r="C848" s="5"/>
      <c r="D848" s="3" t="s">
        <v>526</v>
      </c>
      <c r="E848" s="5"/>
      <c r="F848" s="5"/>
      <c r="G848" s="5"/>
      <c r="H848" s="5">
        <v>0</v>
      </c>
      <c r="I848" s="5">
        <v>1234</v>
      </c>
      <c r="J848" s="5" t="s">
        <v>12</v>
      </c>
      <c r="L848" s="4" t="s">
        <v>555</v>
      </c>
      <c r="N848" s="8" t="s">
        <v>1196</v>
      </c>
      <c r="V848" s="10"/>
    </row>
    <row r="849" spans="1:23" x14ac:dyDescent="0.25">
      <c r="A849" s="3">
        <v>7790210</v>
      </c>
      <c r="B849" s="2" t="s">
        <v>321</v>
      </c>
      <c r="C849" s="3" t="s">
        <v>559</v>
      </c>
      <c r="D849" s="3" t="s">
        <v>526</v>
      </c>
      <c r="E849" s="3">
        <v>0</v>
      </c>
      <c r="F849" s="3">
        <v>290</v>
      </c>
      <c r="G849" s="3">
        <v>290</v>
      </c>
      <c r="H849" s="3">
        <v>510</v>
      </c>
      <c r="I849" s="3">
        <v>533</v>
      </c>
      <c r="J849" s="3" t="s">
        <v>12</v>
      </c>
      <c r="K849" s="3">
        <v>2.7</v>
      </c>
      <c r="L849" s="2" t="s">
        <v>556</v>
      </c>
      <c r="M849" s="8" t="s">
        <v>1563</v>
      </c>
      <c r="N849" s="8" t="s">
        <v>1561</v>
      </c>
      <c r="O849" s="10">
        <v>185</v>
      </c>
      <c r="P849" s="10">
        <v>4</v>
      </c>
      <c r="Q849" s="10">
        <v>9</v>
      </c>
      <c r="T849" s="21">
        <v>0.1</v>
      </c>
      <c r="U849" s="14">
        <f t="shared" ref="U849:U907" si="178">ROUNDUP((O849*P849*Q849+S849)*(T849+1),-2)</f>
        <v>7400</v>
      </c>
      <c r="V849" s="10">
        <v>2023</v>
      </c>
    </row>
    <row r="850" spans="1:23" x14ac:dyDescent="0.25">
      <c r="A850" s="3">
        <v>7790210</v>
      </c>
      <c r="B850" s="2" t="s">
        <v>321</v>
      </c>
      <c r="D850" s="3" t="s">
        <v>526</v>
      </c>
      <c r="E850" s="3">
        <v>290</v>
      </c>
      <c r="F850" s="3">
        <v>510</v>
      </c>
      <c r="G850" s="3">
        <v>220</v>
      </c>
      <c r="J850" s="3" t="s">
        <v>12</v>
      </c>
      <c r="K850" s="3">
        <v>3</v>
      </c>
      <c r="L850" s="2" t="s">
        <v>518</v>
      </c>
      <c r="V850" s="10"/>
    </row>
    <row r="851" spans="1:23" ht="24" x14ac:dyDescent="0.25">
      <c r="A851" s="3">
        <v>7790211</v>
      </c>
      <c r="B851" s="2" t="s">
        <v>322</v>
      </c>
      <c r="C851" s="3" t="s">
        <v>558</v>
      </c>
      <c r="D851" s="3" t="s">
        <v>526</v>
      </c>
      <c r="E851" s="3">
        <v>0</v>
      </c>
      <c r="F851" s="3">
        <v>80</v>
      </c>
      <c r="G851" s="3">
        <v>80</v>
      </c>
      <c r="J851" s="3" t="s">
        <v>12</v>
      </c>
      <c r="K851" s="3">
        <v>2.7</v>
      </c>
      <c r="L851" s="7" t="s">
        <v>557</v>
      </c>
      <c r="N851" s="8" t="s">
        <v>1196</v>
      </c>
      <c r="V851" s="10"/>
    </row>
    <row r="852" spans="1:23" ht="24" x14ac:dyDescent="0.25">
      <c r="A852" s="3">
        <v>7790220</v>
      </c>
      <c r="B852" s="2" t="s">
        <v>323</v>
      </c>
      <c r="C852" s="3" t="s">
        <v>562</v>
      </c>
      <c r="D852" s="3" t="s">
        <v>526</v>
      </c>
      <c r="E852" s="3">
        <v>0</v>
      </c>
      <c r="F852" s="3">
        <v>120</v>
      </c>
      <c r="G852" s="3">
        <v>120</v>
      </c>
      <c r="H852" s="3">
        <v>2020</v>
      </c>
      <c r="I852" s="3">
        <v>3969</v>
      </c>
      <c r="J852" s="3" t="s">
        <v>12</v>
      </c>
      <c r="K852" s="3">
        <v>5</v>
      </c>
      <c r="L852" s="7" t="s">
        <v>563</v>
      </c>
      <c r="M852" s="8" t="s">
        <v>1564</v>
      </c>
      <c r="N852" s="8" t="s">
        <v>1247</v>
      </c>
      <c r="O852" s="10">
        <v>150</v>
      </c>
      <c r="P852" s="10">
        <v>4.5</v>
      </c>
      <c r="Q852" s="10">
        <v>4</v>
      </c>
      <c r="T852" s="21">
        <v>0.1</v>
      </c>
      <c r="U852" s="14">
        <f t="shared" si="178"/>
        <v>3000</v>
      </c>
      <c r="V852" s="10">
        <v>2023</v>
      </c>
    </row>
    <row r="853" spans="1:23" x14ac:dyDescent="0.25">
      <c r="A853" s="3">
        <v>7790220</v>
      </c>
      <c r="B853" s="2" t="s">
        <v>323</v>
      </c>
      <c r="D853" s="3" t="s">
        <v>526</v>
      </c>
      <c r="E853" s="3">
        <v>120</v>
      </c>
      <c r="F853" s="3">
        <v>2020</v>
      </c>
      <c r="G853" s="3">
        <v>1900</v>
      </c>
      <c r="J853" s="3" t="s">
        <v>12</v>
      </c>
      <c r="K853" s="3">
        <v>4.5</v>
      </c>
      <c r="L853" s="2" t="s">
        <v>518</v>
      </c>
      <c r="M853" s="8" t="s">
        <v>1245</v>
      </c>
      <c r="V853" s="10"/>
    </row>
    <row r="854" spans="1:23" ht="24" x14ac:dyDescent="0.25">
      <c r="A854" s="3">
        <v>7790230</v>
      </c>
      <c r="B854" s="2" t="s">
        <v>324</v>
      </c>
      <c r="C854" s="3" t="s">
        <v>564</v>
      </c>
      <c r="D854" s="3" t="s">
        <v>526</v>
      </c>
      <c r="E854" s="3">
        <v>0</v>
      </c>
      <c r="F854" s="3">
        <v>105</v>
      </c>
      <c r="G854" s="3">
        <v>105</v>
      </c>
      <c r="H854" s="3">
        <v>455</v>
      </c>
      <c r="I854" s="3">
        <v>455</v>
      </c>
      <c r="J854" s="3" t="s">
        <v>12</v>
      </c>
      <c r="K854" s="3">
        <v>3</v>
      </c>
      <c r="L854" s="2" t="s">
        <v>565</v>
      </c>
      <c r="M854" s="8" t="s">
        <v>1577</v>
      </c>
      <c r="N854" s="8" t="s">
        <v>1247</v>
      </c>
      <c r="O854" s="10">
        <v>150</v>
      </c>
      <c r="P854" s="10">
        <v>3</v>
      </c>
      <c r="Q854" s="10">
        <v>4</v>
      </c>
      <c r="T854" s="21">
        <v>0.1</v>
      </c>
      <c r="U854" s="14">
        <f t="shared" si="178"/>
        <v>2000</v>
      </c>
      <c r="V854" s="10">
        <v>2024</v>
      </c>
    </row>
    <row r="855" spans="1:23" x14ac:dyDescent="0.25">
      <c r="A855" s="3">
        <v>7790230</v>
      </c>
      <c r="B855" s="2" t="s">
        <v>324</v>
      </c>
      <c r="D855" s="3" t="s">
        <v>526</v>
      </c>
      <c r="E855" s="3">
        <v>105</v>
      </c>
      <c r="F855" s="3">
        <v>455</v>
      </c>
      <c r="G855" s="3">
        <v>350</v>
      </c>
      <c r="J855" s="3" t="s">
        <v>12</v>
      </c>
      <c r="K855" s="3">
        <v>2.5</v>
      </c>
      <c r="L855" s="2" t="s">
        <v>518</v>
      </c>
      <c r="V855" s="10"/>
    </row>
    <row r="856" spans="1:23" ht="36" x14ac:dyDescent="0.25">
      <c r="A856" s="3">
        <v>7790240</v>
      </c>
      <c r="B856" s="2" t="s">
        <v>325</v>
      </c>
      <c r="C856" s="3" t="s">
        <v>572</v>
      </c>
      <c r="D856" s="3" t="s">
        <v>526</v>
      </c>
      <c r="E856" s="3">
        <v>0</v>
      </c>
      <c r="F856" s="3">
        <v>65</v>
      </c>
      <c r="G856" s="3">
        <v>65</v>
      </c>
      <c r="H856" s="3">
        <v>725</v>
      </c>
      <c r="I856" s="13">
        <v>1185</v>
      </c>
      <c r="J856" s="3" t="s">
        <v>13</v>
      </c>
      <c r="K856" s="3">
        <v>4.5</v>
      </c>
      <c r="L856" s="7" t="s">
        <v>1746</v>
      </c>
      <c r="M856" s="8" t="s">
        <v>1565</v>
      </c>
      <c r="N856" s="8" t="s">
        <v>1247</v>
      </c>
      <c r="O856" s="10">
        <v>50</v>
      </c>
      <c r="P856" s="10">
        <v>4.5</v>
      </c>
      <c r="Q856" s="10">
        <v>4</v>
      </c>
      <c r="T856" s="21">
        <v>0.1</v>
      </c>
      <c r="U856" s="14">
        <f t="shared" si="178"/>
        <v>1000</v>
      </c>
      <c r="V856" s="10">
        <v>2024</v>
      </c>
    </row>
    <row r="857" spans="1:23" x14ac:dyDescent="0.25">
      <c r="A857" s="3">
        <v>7790240</v>
      </c>
      <c r="B857" s="2" t="s">
        <v>325</v>
      </c>
      <c r="D857" s="3" t="s">
        <v>526</v>
      </c>
      <c r="E857" s="3">
        <v>65</v>
      </c>
      <c r="F857" s="3">
        <v>620</v>
      </c>
      <c r="G857" s="3">
        <v>555</v>
      </c>
      <c r="J857" s="3" t="s">
        <v>12</v>
      </c>
      <c r="K857" s="3">
        <v>4.5</v>
      </c>
      <c r="L857" s="2" t="s">
        <v>518</v>
      </c>
      <c r="V857" s="10"/>
    </row>
    <row r="858" spans="1:23" x14ac:dyDescent="0.25">
      <c r="A858" s="3">
        <v>7790240</v>
      </c>
      <c r="B858" s="2" t="s">
        <v>325</v>
      </c>
      <c r="D858" s="3" t="s">
        <v>526</v>
      </c>
      <c r="E858" s="3">
        <v>620</v>
      </c>
      <c r="F858" s="3">
        <v>725</v>
      </c>
      <c r="G858" s="3">
        <v>105</v>
      </c>
      <c r="J858" s="3" t="s">
        <v>12</v>
      </c>
      <c r="K858" s="3">
        <v>3</v>
      </c>
      <c r="L858" s="2" t="s">
        <v>518</v>
      </c>
      <c r="V858" s="10"/>
    </row>
    <row r="859" spans="1:23" x14ac:dyDescent="0.25">
      <c r="A859" s="3">
        <v>7790240</v>
      </c>
      <c r="B859" s="2" t="s">
        <v>325</v>
      </c>
      <c r="D859" s="3" t="s">
        <v>526</v>
      </c>
      <c r="E859" s="3">
        <v>725</v>
      </c>
      <c r="F859" s="3">
        <v>1185</v>
      </c>
      <c r="G859" s="3">
        <v>460</v>
      </c>
      <c r="I859" s="5"/>
      <c r="J859" s="3" t="s">
        <v>14</v>
      </c>
      <c r="K859" s="3">
        <v>3</v>
      </c>
      <c r="L859" s="2" t="s">
        <v>518</v>
      </c>
      <c r="V859" s="10"/>
    </row>
    <row r="860" spans="1:23" s="1" customFormat="1" ht="24" x14ac:dyDescent="0.25">
      <c r="A860" s="5">
        <v>7790250</v>
      </c>
      <c r="B860" s="4" t="s">
        <v>568</v>
      </c>
      <c r="C860" s="5"/>
      <c r="D860" s="5" t="s">
        <v>526</v>
      </c>
      <c r="E860" s="5"/>
      <c r="F860" s="5"/>
      <c r="G860" s="5"/>
      <c r="H860" s="5">
        <v>0</v>
      </c>
      <c r="I860" s="5">
        <v>5909</v>
      </c>
      <c r="J860" s="5" t="s">
        <v>12</v>
      </c>
      <c r="K860" s="5"/>
      <c r="L860" s="4" t="s">
        <v>569</v>
      </c>
      <c r="M860" s="9"/>
      <c r="N860" s="9" t="s">
        <v>1196</v>
      </c>
      <c r="O860" s="11"/>
      <c r="P860" s="11"/>
      <c r="Q860" s="11"/>
      <c r="R860" s="11"/>
      <c r="S860" s="11"/>
      <c r="T860" s="21"/>
      <c r="U860" s="14"/>
      <c r="V860" s="11"/>
      <c r="W860" s="11"/>
    </row>
    <row r="861" spans="1:23" ht="24" x14ac:dyDescent="0.25">
      <c r="A861" s="3">
        <v>7790260</v>
      </c>
      <c r="B861" s="2" t="s">
        <v>326</v>
      </c>
      <c r="C861" s="3" t="s">
        <v>570</v>
      </c>
      <c r="D861" s="3" t="s">
        <v>526</v>
      </c>
      <c r="E861" s="3">
        <v>0</v>
      </c>
      <c r="F861" s="3">
        <v>295</v>
      </c>
      <c r="G861" s="3">
        <v>295</v>
      </c>
      <c r="H861" s="3">
        <v>295</v>
      </c>
      <c r="I861" s="3">
        <v>296</v>
      </c>
      <c r="J861" s="3" t="s">
        <v>13</v>
      </c>
      <c r="K861" s="3">
        <v>4.5</v>
      </c>
      <c r="L861" s="2" t="s">
        <v>571</v>
      </c>
      <c r="M861" s="8" t="s">
        <v>1825</v>
      </c>
      <c r="N861" s="8" t="s">
        <v>1566</v>
      </c>
      <c r="O861" s="10">
        <v>295</v>
      </c>
      <c r="P861" s="10">
        <v>4.5</v>
      </c>
      <c r="Q861" s="10">
        <v>2.5</v>
      </c>
      <c r="R861" s="10">
        <v>50</v>
      </c>
      <c r="S861" s="10">
        <f t="shared" ref="S861:S862" si="179">R861*15</f>
        <v>750</v>
      </c>
      <c r="T861" s="21">
        <v>0.1</v>
      </c>
      <c r="U861" s="14">
        <f t="shared" si="178"/>
        <v>4500</v>
      </c>
      <c r="V861" s="10">
        <v>2024</v>
      </c>
    </row>
    <row r="862" spans="1:23" x14ac:dyDescent="0.25">
      <c r="A862" s="3">
        <v>7790270</v>
      </c>
      <c r="B862" s="2" t="s">
        <v>327</v>
      </c>
      <c r="C862" s="3" t="s">
        <v>575</v>
      </c>
      <c r="D862" s="3" t="s">
        <v>526</v>
      </c>
      <c r="E862" s="3">
        <v>0</v>
      </c>
      <c r="F862" s="3">
        <v>140</v>
      </c>
      <c r="G862" s="3">
        <v>140</v>
      </c>
      <c r="H862" s="3">
        <v>260</v>
      </c>
      <c r="I862" s="3">
        <v>260</v>
      </c>
      <c r="J862" s="3" t="s">
        <v>13</v>
      </c>
      <c r="K862" s="3">
        <v>5.2</v>
      </c>
      <c r="L862" s="2" t="s">
        <v>573</v>
      </c>
      <c r="M862" s="8" t="s">
        <v>1569</v>
      </c>
      <c r="N862" s="8" t="s">
        <v>1567</v>
      </c>
      <c r="O862" s="10">
        <v>260</v>
      </c>
      <c r="P862" s="10">
        <v>5</v>
      </c>
      <c r="Q862" s="10">
        <v>2.5</v>
      </c>
      <c r="R862" s="10">
        <v>30</v>
      </c>
      <c r="S862" s="10">
        <f t="shared" si="179"/>
        <v>450</v>
      </c>
      <c r="T862" s="21">
        <v>0.1</v>
      </c>
      <c r="U862" s="14">
        <f t="shared" si="178"/>
        <v>4100</v>
      </c>
      <c r="V862" s="10">
        <v>2022</v>
      </c>
    </row>
    <row r="863" spans="1:23" x14ac:dyDescent="0.25">
      <c r="A863" s="3">
        <v>7790270</v>
      </c>
      <c r="B863" s="2" t="s">
        <v>327</v>
      </c>
      <c r="D863" s="3" t="s">
        <v>526</v>
      </c>
      <c r="E863" s="3">
        <v>140</v>
      </c>
      <c r="F863" s="3">
        <v>260</v>
      </c>
      <c r="G863" s="3">
        <v>120</v>
      </c>
      <c r="J863" s="3" t="s">
        <v>13</v>
      </c>
      <c r="K863" s="3">
        <v>3.2</v>
      </c>
      <c r="L863" s="2" t="s">
        <v>518</v>
      </c>
      <c r="V863" s="10"/>
    </row>
    <row r="864" spans="1:23" ht="24" x14ac:dyDescent="0.25">
      <c r="A864" s="3">
        <v>7790271</v>
      </c>
      <c r="B864" s="2" t="s">
        <v>328</v>
      </c>
      <c r="C864" s="3" t="s">
        <v>574</v>
      </c>
      <c r="D864" s="3" t="s">
        <v>526</v>
      </c>
      <c r="E864" s="3">
        <v>0</v>
      </c>
      <c r="F864" s="3">
        <v>105</v>
      </c>
      <c r="G864" s="3">
        <v>105</v>
      </c>
      <c r="H864" s="3">
        <v>105</v>
      </c>
      <c r="I864" s="3">
        <v>101</v>
      </c>
      <c r="J864" s="3" t="s">
        <v>13</v>
      </c>
      <c r="K864" s="3">
        <v>5.2</v>
      </c>
      <c r="L864" s="2" t="s">
        <v>576</v>
      </c>
      <c r="M864" s="8" t="s">
        <v>1570</v>
      </c>
      <c r="N864" s="8" t="s">
        <v>1568</v>
      </c>
      <c r="O864" s="10">
        <v>105</v>
      </c>
      <c r="P864" s="10">
        <v>5</v>
      </c>
      <c r="Q864" s="10">
        <v>2.5</v>
      </c>
      <c r="R864" s="10">
        <v>50</v>
      </c>
      <c r="S864" s="10">
        <f t="shared" ref="S864" si="180">R864*15</f>
        <v>750</v>
      </c>
      <c r="T864" s="21">
        <v>0.1</v>
      </c>
      <c r="U864" s="14">
        <f t="shared" si="178"/>
        <v>2300</v>
      </c>
      <c r="V864" s="10">
        <v>2022</v>
      </c>
    </row>
    <row r="865" spans="1:22" ht="24" x14ac:dyDescent="0.25">
      <c r="A865" s="3">
        <v>7790280</v>
      </c>
      <c r="B865" s="2" t="s">
        <v>329</v>
      </c>
      <c r="C865" s="3" t="s">
        <v>577</v>
      </c>
      <c r="D865" s="3" t="s">
        <v>526</v>
      </c>
      <c r="E865" s="3">
        <v>0</v>
      </c>
      <c r="F865" s="3">
        <v>615</v>
      </c>
      <c r="G865" s="3">
        <v>615</v>
      </c>
      <c r="H865" s="3">
        <v>615</v>
      </c>
      <c r="I865" s="3">
        <v>622</v>
      </c>
      <c r="J865" s="3" t="s">
        <v>12</v>
      </c>
      <c r="K865" s="3">
        <v>5</v>
      </c>
      <c r="L865" s="7" t="s">
        <v>578</v>
      </c>
      <c r="M865" s="8" t="s">
        <v>1572</v>
      </c>
      <c r="N865" s="8" t="s">
        <v>1571</v>
      </c>
      <c r="O865" s="10">
        <v>525</v>
      </c>
      <c r="P865" s="10">
        <v>4</v>
      </c>
      <c r="Q865" s="10">
        <v>4</v>
      </c>
      <c r="T865" s="21">
        <v>0.1</v>
      </c>
      <c r="U865" s="14">
        <f t="shared" si="178"/>
        <v>9300</v>
      </c>
      <c r="V865" s="10">
        <v>2020</v>
      </c>
    </row>
    <row r="866" spans="1:22" ht="24" x14ac:dyDescent="0.25">
      <c r="A866" s="3">
        <v>7790281</v>
      </c>
      <c r="B866" s="2" t="s">
        <v>330</v>
      </c>
      <c r="C866" s="2" t="s">
        <v>1886</v>
      </c>
      <c r="D866" s="3" t="s">
        <v>526</v>
      </c>
      <c r="E866" s="3">
        <v>0</v>
      </c>
      <c r="F866" s="3">
        <v>625</v>
      </c>
      <c r="G866" s="3">
        <v>625</v>
      </c>
      <c r="H866" s="3">
        <v>625</v>
      </c>
      <c r="I866" s="3">
        <v>625</v>
      </c>
      <c r="J866" s="3" t="s">
        <v>14</v>
      </c>
      <c r="K866" s="3">
        <v>3.5</v>
      </c>
      <c r="L866" s="7" t="s">
        <v>579</v>
      </c>
      <c r="M866" s="8" t="s">
        <v>1573</v>
      </c>
      <c r="N866" s="8" t="s">
        <v>1247</v>
      </c>
      <c r="O866" s="10">
        <v>100</v>
      </c>
      <c r="P866" s="10">
        <v>3.5</v>
      </c>
      <c r="Q866" s="10">
        <v>4</v>
      </c>
      <c r="T866" s="21">
        <v>0.1</v>
      </c>
      <c r="U866" s="14">
        <f t="shared" si="178"/>
        <v>1600</v>
      </c>
      <c r="V866" s="10">
        <v>2020</v>
      </c>
    </row>
    <row r="867" spans="1:22" ht="38.25" x14ac:dyDescent="0.25">
      <c r="A867" s="3">
        <v>7790290</v>
      </c>
      <c r="B867" s="2" t="s">
        <v>331</v>
      </c>
      <c r="C867" s="3" t="s">
        <v>581</v>
      </c>
      <c r="D867" s="3" t="s">
        <v>526</v>
      </c>
      <c r="E867" s="3">
        <v>0</v>
      </c>
      <c r="F867" s="3">
        <v>362</v>
      </c>
      <c r="G867" s="3">
        <v>362</v>
      </c>
      <c r="H867" s="3">
        <v>362</v>
      </c>
      <c r="I867" s="3">
        <v>470</v>
      </c>
      <c r="J867" s="3" t="s">
        <v>12</v>
      </c>
      <c r="K867" s="3">
        <v>3.5</v>
      </c>
      <c r="L867" s="2" t="s">
        <v>580</v>
      </c>
      <c r="M867" s="8" t="s">
        <v>1574</v>
      </c>
      <c r="N867" s="8" t="s">
        <v>1247</v>
      </c>
      <c r="O867" s="10">
        <v>100</v>
      </c>
      <c r="P867" s="10">
        <v>3.5</v>
      </c>
      <c r="Q867" s="10">
        <v>4</v>
      </c>
      <c r="T867" s="21">
        <v>0.1</v>
      </c>
      <c r="U867" s="14">
        <f t="shared" si="178"/>
        <v>1600</v>
      </c>
      <c r="V867" s="10">
        <v>2024</v>
      </c>
    </row>
    <row r="868" spans="1:22" ht="24" x14ac:dyDescent="0.25">
      <c r="A868" s="3">
        <v>7790300</v>
      </c>
      <c r="B868" s="2" t="s">
        <v>332</v>
      </c>
      <c r="C868" s="3" t="s">
        <v>583</v>
      </c>
      <c r="D868" s="3" t="s">
        <v>526</v>
      </c>
      <c r="E868" s="3">
        <v>0</v>
      </c>
      <c r="F868" s="3">
        <v>85</v>
      </c>
      <c r="G868" s="3">
        <v>85</v>
      </c>
      <c r="H868" s="3">
        <v>210</v>
      </c>
      <c r="I868" s="3">
        <v>201</v>
      </c>
      <c r="J868" s="3" t="s">
        <v>12</v>
      </c>
      <c r="K868" s="3">
        <v>3.3</v>
      </c>
      <c r="L868" s="2" t="s">
        <v>1575</v>
      </c>
      <c r="M868" s="8" t="s">
        <v>1576</v>
      </c>
      <c r="N868" s="8" t="s">
        <v>1247</v>
      </c>
      <c r="O868" s="10">
        <v>30</v>
      </c>
      <c r="P868" s="10">
        <v>3.3</v>
      </c>
      <c r="Q868" s="10">
        <v>4</v>
      </c>
      <c r="T868" s="21">
        <v>0.1</v>
      </c>
      <c r="U868" s="14">
        <f t="shared" si="178"/>
        <v>500</v>
      </c>
      <c r="V868" s="10">
        <v>2024</v>
      </c>
    </row>
    <row r="869" spans="1:22" x14ac:dyDescent="0.25">
      <c r="A869" s="3">
        <v>7790300</v>
      </c>
      <c r="B869" s="2" t="s">
        <v>332</v>
      </c>
      <c r="D869" s="3" t="s">
        <v>526</v>
      </c>
      <c r="E869" s="3">
        <v>85</v>
      </c>
      <c r="F869" s="3">
        <v>210</v>
      </c>
      <c r="G869" s="3">
        <v>125</v>
      </c>
      <c r="J869" s="3" t="s">
        <v>12</v>
      </c>
      <c r="K869" s="3">
        <v>3</v>
      </c>
      <c r="L869" s="2" t="s">
        <v>518</v>
      </c>
      <c r="V869" s="10"/>
    </row>
    <row r="870" spans="1:22" ht="38.25" x14ac:dyDescent="0.25">
      <c r="A870" s="3">
        <v>7790310</v>
      </c>
      <c r="B870" s="2" t="s">
        <v>333</v>
      </c>
      <c r="C870" s="3" t="s">
        <v>584</v>
      </c>
      <c r="D870" s="3" t="s">
        <v>526</v>
      </c>
      <c r="E870" s="3">
        <v>1310</v>
      </c>
      <c r="F870" s="3">
        <v>2065</v>
      </c>
      <c r="G870" s="3">
        <v>755</v>
      </c>
      <c r="H870" s="3">
        <v>2355</v>
      </c>
      <c r="I870" s="3">
        <v>2349</v>
      </c>
      <c r="J870" s="3" t="s">
        <v>12</v>
      </c>
      <c r="K870" s="3">
        <v>6</v>
      </c>
      <c r="L870" s="7" t="s">
        <v>1747</v>
      </c>
      <c r="M870" s="8" t="s">
        <v>1578</v>
      </c>
      <c r="N870" s="8" t="s">
        <v>1247</v>
      </c>
      <c r="O870" s="10">
        <v>50</v>
      </c>
      <c r="P870" s="10">
        <v>5</v>
      </c>
      <c r="Q870" s="10">
        <v>4</v>
      </c>
      <c r="T870" s="21">
        <v>0.1</v>
      </c>
      <c r="U870" s="14">
        <f t="shared" si="178"/>
        <v>1100</v>
      </c>
      <c r="V870" s="10">
        <v>2024</v>
      </c>
    </row>
    <row r="871" spans="1:22" x14ac:dyDescent="0.25">
      <c r="A871" s="3">
        <v>7790310</v>
      </c>
      <c r="B871" s="2" t="s">
        <v>333</v>
      </c>
      <c r="D871" s="3" t="s">
        <v>526</v>
      </c>
      <c r="E871" s="3">
        <v>2065</v>
      </c>
      <c r="F871" s="3">
        <v>2355</v>
      </c>
      <c r="G871" s="3">
        <v>290</v>
      </c>
      <c r="J871" s="3" t="s">
        <v>12</v>
      </c>
      <c r="K871" s="3">
        <v>4.5</v>
      </c>
      <c r="L871" s="2" t="s">
        <v>518</v>
      </c>
      <c r="V871" s="10"/>
    </row>
    <row r="872" spans="1:22" x14ac:dyDescent="0.25">
      <c r="A872" s="3">
        <v>7790320</v>
      </c>
      <c r="B872" s="2" t="s">
        <v>334</v>
      </c>
      <c r="C872" s="3" t="s">
        <v>585</v>
      </c>
      <c r="D872" s="3" t="s">
        <v>526</v>
      </c>
      <c r="E872" s="3">
        <v>0</v>
      </c>
      <c r="F872" s="3">
        <v>170</v>
      </c>
      <c r="G872" s="3">
        <v>170</v>
      </c>
      <c r="H872" s="3">
        <v>595</v>
      </c>
      <c r="I872" s="3">
        <v>590</v>
      </c>
      <c r="J872" s="3" t="s">
        <v>12</v>
      </c>
      <c r="K872" s="3">
        <v>4</v>
      </c>
      <c r="L872" s="2" t="s">
        <v>582</v>
      </c>
      <c r="M872" s="8" t="s">
        <v>1579</v>
      </c>
      <c r="N872" s="8" t="s">
        <v>1580</v>
      </c>
      <c r="O872" s="10">
        <v>590</v>
      </c>
      <c r="P872" s="10">
        <v>4</v>
      </c>
      <c r="Q872" s="10">
        <v>9</v>
      </c>
      <c r="T872" s="21">
        <v>0.1</v>
      </c>
      <c r="U872" s="14">
        <f t="shared" si="178"/>
        <v>23400</v>
      </c>
      <c r="V872" s="10">
        <v>2020</v>
      </c>
    </row>
    <row r="873" spans="1:22" x14ac:dyDescent="0.25">
      <c r="A873" s="3">
        <v>7790320</v>
      </c>
      <c r="B873" s="2" t="s">
        <v>334</v>
      </c>
      <c r="D873" s="3" t="s">
        <v>526</v>
      </c>
      <c r="E873" s="3">
        <v>170</v>
      </c>
      <c r="F873" s="3">
        <v>370</v>
      </c>
      <c r="G873" s="3">
        <v>200</v>
      </c>
      <c r="J873" s="3" t="s">
        <v>12</v>
      </c>
      <c r="K873" s="3">
        <v>3.5</v>
      </c>
      <c r="L873" s="2" t="s">
        <v>518</v>
      </c>
      <c r="V873" s="10"/>
    </row>
    <row r="874" spans="1:22" x14ac:dyDescent="0.25">
      <c r="A874" s="3">
        <v>7790320</v>
      </c>
      <c r="B874" s="2" t="s">
        <v>334</v>
      </c>
      <c r="D874" s="3" t="s">
        <v>526</v>
      </c>
      <c r="E874" s="3">
        <v>370</v>
      </c>
      <c r="F874" s="3">
        <v>510</v>
      </c>
      <c r="G874" s="3">
        <v>140</v>
      </c>
      <c r="J874" s="3" t="s">
        <v>12</v>
      </c>
      <c r="K874" s="3">
        <v>2.7</v>
      </c>
      <c r="L874" s="2" t="s">
        <v>518</v>
      </c>
      <c r="V874" s="10"/>
    </row>
    <row r="875" spans="1:22" x14ac:dyDescent="0.25">
      <c r="A875" s="3">
        <v>7790320</v>
      </c>
      <c r="B875" s="2" t="s">
        <v>334</v>
      </c>
      <c r="D875" s="3" t="s">
        <v>526</v>
      </c>
      <c r="E875" s="3">
        <v>510</v>
      </c>
      <c r="F875" s="3">
        <v>595</v>
      </c>
      <c r="G875" s="3">
        <v>85</v>
      </c>
      <c r="J875" s="3" t="s">
        <v>12</v>
      </c>
      <c r="K875" s="3">
        <v>2.5</v>
      </c>
      <c r="L875" s="2" t="s">
        <v>518</v>
      </c>
      <c r="V875" s="10"/>
    </row>
    <row r="876" spans="1:22" ht="25.5" x14ac:dyDescent="0.25">
      <c r="A876" s="3">
        <v>7790330</v>
      </c>
      <c r="B876" s="2" t="s">
        <v>335</v>
      </c>
      <c r="D876" s="3" t="s">
        <v>526</v>
      </c>
      <c r="E876" s="3">
        <v>0</v>
      </c>
      <c r="F876" s="3">
        <v>51</v>
      </c>
      <c r="G876" s="3">
        <v>51</v>
      </c>
      <c r="H876" s="3">
        <v>51</v>
      </c>
      <c r="I876" s="13">
        <v>51</v>
      </c>
      <c r="J876" s="3" t="s">
        <v>14</v>
      </c>
      <c r="K876" s="3">
        <v>4</v>
      </c>
      <c r="L876" s="7" t="s">
        <v>1748</v>
      </c>
      <c r="M876" s="8" t="s">
        <v>1581</v>
      </c>
      <c r="N876" s="8" t="s">
        <v>1196</v>
      </c>
      <c r="V876" s="10"/>
    </row>
    <row r="877" spans="1:22" ht="38.25" x14ac:dyDescent="0.25">
      <c r="A877" s="3">
        <v>7790340</v>
      </c>
      <c r="B877" s="2" t="s">
        <v>336</v>
      </c>
      <c r="C877" s="3" t="s">
        <v>587</v>
      </c>
      <c r="D877" s="3" t="s">
        <v>526</v>
      </c>
      <c r="E877" s="3">
        <v>0</v>
      </c>
      <c r="F877" s="3">
        <v>197</v>
      </c>
      <c r="G877" s="3">
        <v>197</v>
      </c>
      <c r="H877" s="3">
        <v>418</v>
      </c>
      <c r="I877" s="3">
        <v>438</v>
      </c>
      <c r="J877" s="3" t="s">
        <v>12</v>
      </c>
      <c r="K877" s="3">
        <v>6</v>
      </c>
      <c r="L877" s="2" t="s">
        <v>586</v>
      </c>
      <c r="M877" s="8" t="s">
        <v>1582</v>
      </c>
      <c r="N877" s="8" t="s">
        <v>1398</v>
      </c>
      <c r="O877" s="10">
        <v>150</v>
      </c>
      <c r="P877" s="10">
        <v>5</v>
      </c>
      <c r="Q877" s="10">
        <v>9</v>
      </c>
      <c r="T877" s="21">
        <v>0.1</v>
      </c>
      <c r="U877" s="14">
        <f t="shared" si="178"/>
        <v>7500</v>
      </c>
      <c r="V877" s="10">
        <v>2024</v>
      </c>
    </row>
    <row r="878" spans="1:22" x14ac:dyDescent="0.25">
      <c r="A878" s="3">
        <v>7790340</v>
      </c>
      <c r="B878" s="2" t="s">
        <v>336</v>
      </c>
      <c r="C878" s="3" t="s">
        <v>588</v>
      </c>
      <c r="D878" s="3" t="s">
        <v>526</v>
      </c>
      <c r="E878" s="3">
        <v>217</v>
      </c>
      <c r="F878" s="3">
        <v>438</v>
      </c>
      <c r="G878" s="3">
        <v>221</v>
      </c>
      <c r="J878" s="3" t="s">
        <v>12</v>
      </c>
      <c r="K878" s="3">
        <v>6</v>
      </c>
      <c r="L878" s="2" t="s">
        <v>518</v>
      </c>
      <c r="M878" s="8" t="s">
        <v>1826</v>
      </c>
      <c r="N878" s="8" t="s">
        <v>1247</v>
      </c>
      <c r="O878" s="10">
        <v>50</v>
      </c>
      <c r="P878" s="10">
        <v>5</v>
      </c>
      <c r="Q878" s="10">
        <v>4</v>
      </c>
      <c r="T878" s="21">
        <v>0.1</v>
      </c>
      <c r="U878" s="14">
        <f t="shared" si="178"/>
        <v>1100</v>
      </c>
      <c r="V878" s="10">
        <v>2024</v>
      </c>
    </row>
    <row r="879" spans="1:22" ht="24" x14ac:dyDescent="0.25">
      <c r="A879" s="3">
        <v>7790350</v>
      </c>
      <c r="B879" s="2" t="s">
        <v>337</v>
      </c>
      <c r="C879" s="3" t="s">
        <v>589</v>
      </c>
      <c r="D879" s="3" t="s">
        <v>526</v>
      </c>
      <c r="E879" s="3">
        <v>0</v>
      </c>
      <c r="F879" s="3">
        <v>1070</v>
      </c>
      <c r="G879" s="3">
        <v>1070</v>
      </c>
      <c r="H879" s="3">
        <v>1070</v>
      </c>
      <c r="I879" s="13">
        <v>1070</v>
      </c>
      <c r="J879" s="3" t="s">
        <v>14</v>
      </c>
      <c r="K879" s="3">
        <v>6</v>
      </c>
      <c r="L879" s="7" t="s">
        <v>590</v>
      </c>
      <c r="M879" s="8" t="s">
        <v>1583</v>
      </c>
      <c r="N879" s="8" t="s">
        <v>1247</v>
      </c>
      <c r="O879" s="10">
        <v>50</v>
      </c>
      <c r="P879" s="10">
        <v>4</v>
      </c>
      <c r="Q879" s="10">
        <v>4</v>
      </c>
      <c r="T879" s="21">
        <v>0.1</v>
      </c>
      <c r="U879" s="14">
        <f t="shared" si="178"/>
        <v>900</v>
      </c>
      <c r="V879" s="10">
        <v>2024</v>
      </c>
    </row>
    <row r="880" spans="1:22" x14ac:dyDescent="0.25">
      <c r="A880" s="3">
        <v>7790360</v>
      </c>
      <c r="B880" s="2" t="s">
        <v>338</v>
      </c>
      <c r="C880" s="3" t="s">
        <v>591</v>
      </c>
      <c r="D880" s="3" t="s">
        <v>526</v>
      </c>
      <c r="E880" s="3">
        <v>0</v>
      </c>
      <c r="F880" s="3">
        <v>768</v>
      </c>
      <c r="G880" s="3">
        <v>768</v>
      </c>
      <c r="H880" s="3">
        <v>768</v>
      </c>
      <c r="I880" s="3">
        <v>768</v>
      </c>
      <c r="J880" s="3" t="s">
        <v>12</v>
      </c>
      <c r="K880" s="3">
        <v>3.5</v>
      </c>
      <c r="L880" s="2" t="s">
        <v>592</v>
      </c>
      <c r="M880" s="8" t="s">
        <v>1544</v>
      </c>
      <c r="N880" s="8" t="s">
        <v>1196</v>
      </c>
      <c r="V880" s="10"/>
    </row>
    <row r="881" spans="1:23" ht="24" x14ac:dyDescent="0.25">
      <c r="A881" s="3">
        <v>7790370</v>
      </c>
      <c r="B881" s="2" t="s">
        <v>339</v>
      </c>
      <c r="C881" s="3" t="s">
        <v>594</v>
      </c>
      <c r="D881" s="3" t="s">
        <v>526</v>
      </c>
      <c r="E881" s="3">
        <v>0</v>
      </c>
      <c r="F881" s="3">
        <v>877</v>
      </c>
      <c r="G881" s="3">
        <v>877</v>
      </c>
      <c r="I881" s="3">
        <v>877</v>
      </c>
      <c r="J881" s="3" t="s">
        <v>14</v>
      </c>
      <c r="K881" s="3">
        <v>4</v>
      </c>
      <c r="L881" s="2" t="s">
        <v>593</v>
      </c>
      <c r="M881" s="8" t="s">
        <v>1584</v>
      </c>
      <c r="N881" s="8" t="s">
        <v>1247</v>
      </c>
      <c r="O881" s="10">
        <v>150</v>
      </c>
      <c r="P881" s="10">
        <v>3.5</v>
      </c>
      <c r="Q881" s="10">
        <v>4</v>
      </c>
      <c r="T881" s="21">
        <v>0.1</v>
      </c>
      <c r="U881" s="14">
        <f t="shared" si="178"/>
        <v>2400</v>
      </c>
      <c r="V881" s="10">
        <v>2023</v>
      </c>
    </row>
    <row r="882" spans="1:23" ht="25.5" x14ac:dyDescent="0.25">
      <c r="A882" s="3">
        <v>7790734</v>
      </c>
      <c r="B882" s="2" t="s">
        <v>340</v>
      </c>
      <c r="D882" s="3" t="s">
        <v>526</v>
      </c>
      <c r="E882" s="3">
        <v>2447</v>
      </c>
      <c r="F882" s="3">
        <v>2978</v>
      </c>
      <c r="G882" s="3">
        <v>531</v>
      </c>
      <c r="H882" s="3">
        <v>531</v>
      </c>
      <c r="I882" s="13">
        <v>531</v>
      </c>
      <c r="J882" s="3" t="s">
        <v>14</v>
      </c>
      <c r="K882" s="3">
        <v>3</v>
      </c>
      <c r="L882" s="2" t="s">
        <v>595</v>
      </c>
      <c r="M882" s="8" t="s">
        <v>1585</v>
      </c>
      <c r="N882" s="8" t="s">
        <v>1247</v>
      </c>
      <c r="O882" s="10">
        <v>30</v>
      </c>
      <c r="P882" s="10">
        <v>3</v>
      </c>
      <c r="Q882" s="10">
        <v>4</v>
      </c>
      <c r="T882" s="21">
        <v>0.1</v>
      </c>
      <c r="U882" s="14">
        <f t="shared" si="178"/>
        <v>400</v>
      </c>
      <c r="V882" s="10">
        <v>2023</v>
      </c>
    </row>
    <row r="883" spans="1:23" ht="24" x14ac:dyDescent="0.25">
      <c r="A883" s="3">
        <v>7791000</v>
      </c>
      <c r="B883" s="2" t="s">
        <v>341</v>
      </c>
      <c r="D883" s="3" t="s">
        <v>526</v>
      </c>
      <c r="E883" s="3">
        <v>0</v>
      </c>
      <c r="F883" s="3">
        <v>340</v>
      </c>
      <c r="G883" s="3">
        <v>340</v>
      </c>
      <c r="I883" s="3">
        <v>338</v>
      </c>
      <c r="J883" s="3" t="s">
        <v>14</v>
      </c>
      <c r="K883" s="3">
        <v>3.5</v>
      </c>
      <c r="L883" s="4" t="s">
        <v>1852</v>
      </c>
      <c r="M883" s="8" t="s">
        <v>1853</v>
      </c>
      <c r="N883" s="8" t="s">
        <v>1196</v>
      </c>
      <c r="V883" s="10"/>
    </row>
    <row r="884" spans="1:23" s="1" customFormat="1" x14ac:dyDescent="0.25">
      <c r="A884" s="5"/>
      <c r="B884" s="4" t="s">
        <v>1720</v>
      </c>
      <c r="C884" s="5"/>
      <c r="D884" s="5" t="s">
        <v>526</v>
      </c>
      <c r="E884" s="5"/>
      <c r="F884" s="5"/>
      <c r="G884" s="5"/>
      <c r="H884" s="5">
        <v>0</v>
      </c>
      <c r="I884" s="5">
        <v>75</v>
      </c>
      <c r="J884" s="5" t="s">
        <v>820</v>
      </c>
      <c r="K884" s="5">
        <v>3.5</v>
      </c>
      <c r="L884" s="4" t="s">
        <v>1785</v>
      </c>
      <c r="M884" s="9" t="s">
        <v>1827</v>
      </c>
      <c r="N884" s="9" t="s">
        <v>1721</v>
      </c>
      <c r="O884" s="11">
        <v>75</v>
      </c>
      <c r="P884" s="11">
        <v>4</v>
      </c>
      <c r="Q884" s="11">
        <v>2.5</v>
      </c>
      <c r="R884" s="11">
        <v>30</v>
      </c>
      <c r="S884" s="11">
        <f t="shared" ref="S884" si="181">R884*15</f>
        <v>450</v>
      </c>
      <c r="T884" s="23">
        <v>0.1</v>
      </c>
      <c r="U884" s="16">
        <f t="shared" ref="U884" si="182">ROUNDUP((O884*P884*Q884+S884)*(T884+1),-2)</f>
        <v>1400</v>
      </c>
      <c r="V884" s="11">
        <v>2024</v>
      </c>
      <c r="W884" s="11"/>
    </row>
    <row r="885" spans="1:23" ht="24" x14ac:dyDescent="0.25">
      <c r="A885" s="3">
        <v>8200001</v>
      </c>
      <c r="B885" s="2" t="s">
        <v>342</v>
      </c>
      <c r="C885" s="3" t="s">
        <v>627</v>
      </c>
      <c r="D885" s="3" t="s">
        <v>626</v>
      </c>
      <c r="E885" s="3">
        <v>0</v>
      </c>
      <c r="F885" s="3">
        <v>916</v>
      </c>
      <c r="G885" s="3">
        <v>916</v>
      </c>
      <c r="H885" s="3">
        <v>916</v>
      </c>
      <c r="I885" s="3">
        <v>916</v>
      </c>
      <c r="J885" s="3" t="s">
        <v>12</v>
      </c>
      <c r="K885" s="3">
        <v>3.5</v>
      </c>
      <c r="L885" s="2" t="s">
        <v>628</v>
      </c>
      <c r="M885" s="8" t="s">
        <v>1409</v>
      </c>
      <c r="N885" s="8" t="s">
        <v>1247</v>
      </c>
      <c r="O885" s="10">
        <v>50</v>
      </c>
      <c r="P885" s="10">
        <v>3.5</v>
      </c>
      <c r="Q885" s="10">
        <v>4</v>
      </c>
      <c r="T885" s="21">
        <v>0.1</v>
      </c>
      <c r="U885" s="14">
        <f t="shared" si="178"/>
        <v>800</v>
      </c>
      <c r="V885" s="10">
        <v>2023</v>
      </c>
    </row>
    <row r="886" spans="1:23" s="1" customFormat="1" ht="38.25" x14ac:dyDescent="0.25">
      <c r="A886" s="5">
        <v>8200003</v>
      </c>
      <c r="B886" s="4" t="s">
        <v>294</v>
      </c>
      <c r="C886" s="5"/>
      <c r="D886" s="3" t="s">
        <v>626</v>
      </c>
      <c r="E886" s="5"/>
      <c r="F886" s="5"/>
      <c r="G886" s="5"/>
      <c r="H886" s="5">
        <v>0</v>
      </c>
      <c r="I886" s="5">
        <v>722</v>
      </c>
      <c r="J886" s="5"/>
      <c r="K886" s="5">
        <v>3.5</v>
      </c>
      <c r="L886" s="7" t="s">
        <v>1588</v>
      </c>
      <c r="M886" s="9" t="s">
        <v>1587</v>
      </c>
      <c r="N886" s="9" t="s">
        <v>1247</v>
      </c>
      <c r="O886" s="11">
        <v>75</v>
      </c>
      <c r="P886" s="11">
        <v>3.5</v>
      </c>
      <c r="Q886" s="11">
        <v>4</v>
      </c>
      <c r="R886" s="11"/>
      <c r="S886" s="11"/>
      <c r="T886" s="21">
        <v>0.1</v>
      </c>
      <c r="U886" s="14">
        <f t="shared" si="178"/>
        <v>1200</v>
      </c>
      <c r="V886" s="11">
        <v>2021</v>
      </c>
      <c r="W886" s="11"/>
    </row>
    <row r="887" spans="1:23" ht="24" x14ac:dyDescent="0.25">
      <c r="A887" s="3">
        <v>8200004</v>
      </c>
      <c r="B887" s="2" t="s">
        <v>343</v>
      </c>
      <c r="D887" s="3" t="s">
        <v>626</v>
      </c>
      <c r="E887" s="3">
        <v>0</v>
      </c>
      <c r="F887" s="3">
        <v>289</v>
      </c>
      <c r="G887" s="3">
        <v>289</v>
      </c>
      <c r="H887" s="3">
        <v>289</v>
      </c>
      <c r="I887" s="3">
        <v>289</v>
      </c>
      <c r="J887" s="3" t="s">
        <v>12</v>
      </c>
      <c r="K887" s="3">
        <v>3.5</v>
      </c>
      <c r="L887" s="7" t="s">
        <v>1590</v>
      </c>
      <c r="M887" s="8" t="s">
        <v>1589</v>
      </c>
      <c r="N887" s="8" t="s">
        <v>1247</v>
      </c>
      <c r="O887" s="10">
        <v>100</v>
      </c>
      <c r="P887" s="10">
        <v>3.5</v>
      </c>
      <c r="Q887" s="10">
        <v>4</v>
      </c>
      <c r="T887" s="21">
        <v>0.1</v>
      </c>
      <c r="U887" s="14">
        <f t="shared" si="178"/>
        <v>1600</v>
      </c>
      <c r="V887" s="10">
        <v>2021</v>
      </c>
    </row>
    <row r="888" spans="1:23" ht="25.5" x14ac:dyDescent="0.25">
      <c r="A888" s="3">
        <v>8200005</v>
      </c>
      <c r="B888" s="2" t="s">
        <v>344</v>
      </c>
      <c r="C888" s="3" t="s">
        <v>630</v>
      </c>
      <c r="D888" s="3" t="s">
        <v>626</v>
      </c>
      <c r="E888" s="3">
        <v>0</v>
      </c>
      <c r="F888" s="3">
        <v>753</v>
      </c>
      <c r="G888" s="3">
        <v>753</v>
      </c>
      <c r="H888" s="3">
        <v>753</v>
      </c>
      <c r="I888" s="3">
        <v>753</v>
      </c>
      <c r="J888" s="3" t="s">
        <v>12</v>
      </c>
      <c r="K888" s="3">
        <v>4</v>
      </c>
      <c r="L888" s="2" t="s">
        <v>629</v>
      </c>
      <c r="M888" s="8" t="s">
        <v>1595</v>
      </c>
      <c r="N888" s="8" t="s">
        <v>1247</v>
      </c>
      <c r="O888" s="10">
        <v>50</v>
      </c>
      <c r="P888" s="10">
        <v>4</v>
      </c>
      <c r="Q888" s="10">
        <v>4</v>
      </c>
      <c r="T888" s="21">
        <v>0.1</v>
      </c>
      <c r="U888" s="14">
        <f t="shared" si="178"/>
        <v>900</v>
      </c>
      <c r="V888" s="10">
        <v>2023</v>
      </c>
    </row>
    <row r="889" spans="1:23" ht="36" x14ac:dyDescent="0.25">
      <c r="A889" s="3">
        <v>8200006</v>
      </c>
      <c r="B889" s="2" t="s">
        <v>345</v>
      </c>
      <c r="C889" s="2" t="s">
        <v>631</v>
      </c>
      <c r="D889" s="3" t="s">
        <v>626</v>
      </c>
      <c r="E889" s="3">
        <v>0</v>
      </c>
      <c r="F889" s="3">
        <v>1367</v>
      </c>
      <c r="G889" s="3">
        <v>1367</v>
      </c>
      <c r="H889" s="3">
        <v>1367</v>
      </c>
      <c r="I889" s="3">
        <v>1367</v>
      </c>
      <c r="J889" s="3" t="s">
        <v>12</v>
      </c>
      <c r="K889" s="3">
        <v>4</v>
      </c>
      <c r="L889" s="7" t="s">
        <v>1591</v>
      </c>
      <c r="M889" s="8" t="s">
        <v>1594</v>
      </c>
      <c r="N889" s="8" t="s">
        <v>1247</v>
      </c>
      <c r="O889" s="10">
        <v>50</v>
      </c>
      <c r="P889" s="10">
        <v>3.5</v>
      </c>
      <c r="Q889" s="10">
        <v>4</v>
      </c>
      <c r="T889" s="21">
        <v>0.1</v>
      </c>
      <c r="U889" s="14">
        <f t="shared" si="178"/>
        <v>800</v>
      </c>
      <c r="V889" s="10">
        <v>2023</v>
      </c>
    </row>
    <row r="890" spans="1:23" x14ac:dyDescent="0.25">
      <c r="A890" s="3">
        <v>8200008</v>
      </c>
      <c r="B890" s="2" t="s">
        <v>346</v>
      </c>
      <c r="C890" s="3" t="s">
        <v>633</v>
      </c>
      <c r="D890" s="3" t="s">
        <v>626</v>
      </c>
      <c r="E890" s="3">
        <v>0</v>
      </c>
      <c r="F890" s="3">
        <v>221</v>
      </c>
      <c r="G890" s="3">
        <v>221</v>
      </c>
      <c r="H890" s="3">
        <v>221</v>
      </c>
      <c r="I890" s="3">
        <v>221</v>
      </c>
      <c r="J890" s="3" t="s">
        <v>12</v>
      </c>
      <c r="K890" s="3">
        <v>4</v>
      </c>
      <c r="L890" s="2" t="s">
        <v>632</v>
      </c>
      <c r="M890" s="8" t="s">
        <v>1596</v>
      </c>
      <c r="N890" s="8" t="s">
        <v>1247</v>
      </c>
      <c r="O890" s="10">
        <v>20</v>
      </c>
      <c r="P890" s="10">
        <v>3.5</v>
      </c>
      <c r="Q890" s="10">
        <v>4</v>
      </c>
      <c r="T890" s="21">
        <v>0.1</v>
      </c>
      <c r="U890" s="14">
        <f t="shared" si="178"/>
        <v>400</v>
      </c>
      <c r="V890" s="10">
        <v>2024</v>
      </c>
    </row>
    <row r="891" spans="1:23" ht="24" x14ac:dyDescent="0.25">
      <c r="A891" s="3">
        <v>8200009</v>
      </c>
      <c r="B891" s="2" t="s">
        <v>347</v>
      </c>
      <c r="C891" s="3" t="s">
        <v>634</v>
      </c>
      <c r="D891" s="3" t="s">
        <v>626</v>
      </c>
      <c r="E891" s="3">
        <v>0</v>
      </c>
      <c r="F891" s="3">
        <v>509</v>
      </c>
      <c r="G891" s="3">
        <v>509</v>
      </c>
      <c r="H891" s="3">
        <v>3912</v>
      </c>
      <c r="I891" s="3">
        <v>3912</v>
      </c>
      <c r="J891" s="3" t="s">
        <v>820</v>
      </c>
      <c r="K891" s="3">
        <v>4</v>
      </c>
      <c r="L891" s="7" t="s">
        <v>636</v>
      </c>
      <c r="M891" s="8" t="s">
        <v>1597</v>
      </c>
      <c r="N891" s="8" t="s">
        <v>1786</v>
      </c>
      <c r="O891" s="10">
        <v>509</v>
      </c>
      <c r="P891" s="10">
        <v>3.5</v>
      </c>
      <c r="Q891" s="10">
        <v>3.5</v>
      </c>
      <c r="R891" s="10">
        <v>100</v>
      </c>
      <c r="S891" s="10">
        <f t="shared" ref="S891" si="183">R891*15</f>
        <v>1500</v>
      </c>
      <c r="T891" s="21">
        <v>0.1</v>
      </c>
      <c r="U891" s="14">
        <f t="shared" si="178"/>
        <v>8600</v>
      </c>
      <c r="V891" s="10">
        <v>2024</v>
      </c>
    </row>
    <row r="892" spans="1:23" ht="51" x14ac:dyDescent="0.25">
      <c r="A892" s="3">
        <v>8200009</v>
      </c>
      <c r="B892" s="2" t="s">
        <v>347</v>
      </c>
      <c r="D892" s="3" t="s">
        <v>626</v>
      </c>
      <c r="E892" s="3">
        <v>509</v>
      </c>
      <c r="F892" s="3">
        <v>2296</v>
      </c>
      <c r="G892" s="3">
        <v>1787</v>
      </c>
      <c r="J892" s="3" t="s">
        <v>12</v>
      </c>
      <c r="K892" s="3">
        <v>3.5</v>
      </c>
      <c r="L892" s="2" t="s">
        <v>518</v>
      </c>
      <c r="M892" s="8" t="s">
        <v>1600</v>
      </c>
      <c r="N892" s="8" t="s">
        <v>1247</v>
      </c>
      <c r="O892" s="10">
        <v>100</v>
      </c>
      <c r="P892" s="10">
        <v>4</v>
      </c>
      <c r="Q892" s="10">
        <v>4</v>
      </c>
      <c r="T892" s="21">
        <v>0.1</v>
      </c>
      <c r="U892" s="14">
        <f t="shared" si="178"/>
        <v>1800</v>
      </c>
      <c r="V892" s="10">
        <v>2021</v>
      </c>
    </row>
    <row r="893" spans="1:23" ht="25.5" x14ac:dyDescent="0.25">
      <c r="A893" s="3">
        <v>8200009</v>
      </c>
      <c r="B893" s="2" t="s">
        <v>347</v>
      </c>
      <c r="C893" s="3" t="s">
        <v>635</v>
      </c>
      <c r="D893" s="3" t="s">
        <v>626</v>
      </c>
      <c r="E893" s="3">
        <v>2637</v>
      </c>
      <c r="F893" s="3">
        <v>4253</v>
      </c>
      <c r="G893" s="3">
        <v>1616</v>
      </c>
      <c r="J893" s="3" t="s">
        <v>12</v>
      </c>
      <c r="K893" s="3">
        <v>3.5</v>
      </c>
      <c r="L893" s="2" t="s">
        <v>518</v>
      </c>
      <c r="M893" s="8" t="s">
        <v>1599</v>
      </c>
      <c r="N893" s="8" t="s">
        <v>1247</v>
      </c>
      <c r="O893" s="10">
        <v>100</v>
      </c>
      <c r="P893" s="10">
        <v>4</v>
      </c>
      <c r="Q893" s="10">
        <v>4</v>
      </c>
      <c r="T893" s="21">
        <v>0.1</v>
      </c>
      <c r="U893" s="14">
        <f t="shared" si="178"/>
        <v>1800</v>
      </c>
      <c r="V893" s="10">
        <v>2021</v>
      </c>
    </row>
    <row r="894" spans="1:23" ht="24" x14ac:dyDescent="0.25">
      <c r="A894" s="3">
        <v>8200010</v>
      </c>
      <c r="B894" s="2" t="s">
        <v>348</v>
      </c>
      <c r="D894" s="3" t="s">
        <v>626</v>
      </c>
      <c r="E894" s="3">
        <v>0</v>
      </c>
      <c r="F894" s="3">
        <v>120</v>
      </c>
      <c r="G894" s="3">
        <v>120</v>
      </c>
      <c r="H894" s="3">
        <v>1162</v>
      </c>
      <c r="I894" s="3">
        <v>1162</v>
      </c>
      <c r="J894" s="3" t="s">
        <v>13</v>
      </c>
      <c r="K894" s="3">
        <v>5</v>
      </c>
      <c r="L894" s="7" t="s">
        <v>1851</v>
      </c>
      <c r="M894" s="8" t="s">
        <v>1598</v>
      </c>
      <c r="N894" s="8" t="s">
        <v>1196</v>
      </c>
      <c r="V894" s="10"/>
    </row>
    <row r="895" spans="1:23" x14ac:dyDescent="0.25">
      <c r="A895" s="3">
        <v>8200010</v>
      </c>
      <c r="B895" s="2" t="s">
        <v>348</v>
      </c>
      <c r="C895" s="3" t="s">
        <v>637</v>
      </c>
      <c r="D895" s="3" t="s">
        <v>626</v>
      </c>
      <c r="E895" s="3">
        <v>120</v>
      </c>
      <c r="F895" s="3">
        <v>417</v>
      </c>
      <c r="G895" s="3">
        <v>297</v>
      </c>
      <c r="J895" s="3" t="s">
        <v>12</v>
      </c>
      <c r="K895" s="3">
        <v>2.5</v>
      </c>
      <c r="L895" s="2" t="s">
        <v>518</v>
      </c>
      <c r="V895" s="10"/>
    </row>
    <row r="896" spans="1:23" x14ac:dyDescent="0.25">
      <c r="A896" s="3">
        <v>8200010</v>
      </c>
      <c r="B896" s="2" t="s">
        <v>348</v>
      </c>
      <c r="D896" s="3" t="s">
        <v>626</v>
      </c>
      <c r="E896" s="3">
        <v>826</v>
      </c>
      <c r="F896" s="3">
        <v>830</v>
      </c>
      <c r="G896" s="3">
        <v>4</v>
      </c>
      <c r="J896" s="3" t="s">
        <v>12</v>
      </c>
      <c r="K896" s="3">
        <v>2.5</v>
      </c>
      <c r="L896" s="2" t="s">
        <v>518</v>
      </c>
      <c r="V896" s="10"/>
    </row>
    <row r="897" spans="1:22" x14ac:dyDescent="0.25">
      <c r="A897" s="3">
        <v>8200010</v>
      </c>
      <c r="B897" s="2" t="s">
        <v>348</v>
      </c>
      <c r="C897" s="3" t="s">
        <v>638</v>
      </c>
      <c r="D897" s="3" t="s">
        <v>626</v>
      </c>
      <c r="E897" s="3">
        <v>830</v>
      </c>
      <c r="F897" s="3">
        <v>1571</v>
      </c>
      <c r="G897" s="3">
        <v>741</v>
      </c>
      <c r="J897" s="3" t="s">
        <v>14</v>
      </c>
      <c r="K897" s="3">
        <v>2</v>
      </c>
      <c r="L897" s="2" t="s">
        <v>518</v>
      </c>
      <c r="V897" s="10"/>
    </row>
    <row r="898" spans="1:22" ht="38.25" x14ac:dyDescent="0.25">
      <c r="A898" s="3">
        <v>8200014</v>
      </c>
      <c r="B898" s="2" t="s">
        <v>349</v>
      </c>
      <c r="C898" s="3" t="s">
        <v>639</v>
      </c>
      <c r="D898" s="3" t="s">
        <v>626</v>
      </c>
      <c r="E898" s="3">
        <v>0</v>
      </c>
      <c r="F898" s="3">
        <v>390</v>
      </c>
      <c r="G898" s="3">
        <v>390</v>
      </c>
      <c r="H898" s="3">
        <v>1415</v>
      </c>
      <c r="I898" s="3">
        <v>1415</v>
      </c>
      <c r="J898" s="3" t="s">
        <v>12</v>
      </c>
      <c r="K898" s="3">
        <v>3</v>
      </c>
      <c r="L898" s="7" t="s">
        <v>1601</v>
      </c>
      <c r="M898" s="8" t="s">
        <v>1602</v>
      </c>
      <c r="N898" s="8" t="s">
        <v>1247</v>
      </c>
      <c r="O898" s="10">
        <v>50</v>
      </c>
      <c r="P898" s="10">
        <v>3</v>
      </c>
      <c r="Q898" s="10">
        <v>4</v>
      </c>
      <c r="T898" s="21">
        <v>0.1</v>
      </c>
      <c r="U898" s="14">
        <f t="shared" si="178"/>
        <v>700</v>
      </c>
      <c r="V898" s="10">
        <v>2021</v>
      </c>
    </row>
    <row r="899" spans="1:22" x14ac:dyDescent="0.25">
      <c r="A899" s="3">
        <v>8200014</v>
      </c>
      <c r="B899" s="2" t="s">
        <v>349</v>
      </c>
      <c r="D899" s="3" t="s">
        <v>626</v>
      </c>
      <c r="E899" s="3">
        <v>390</v>
      </c>
      <c r="F899" s="3">
        <v>1415</v>
      </c>
      <c r="G899" s="3">
        <v>1025</v>
      </c>
      <c r="J899" s="3" t="s">
        <v>12</v>
      </c>
      <c r="K899" s="3">
        <v>2.5</v>
      </c>
      <c r="L899" s="2" t="s">
        <v>518</v>
      </c>
      <c r="V899" s="10"/>
    </row>
    <row r="900" spans="1:22" ht="25.5" x14ac:dyDescent="0.25">
      <c r="A900" s="3">
        <v>8200015</v>
      </c>
      <c r="B900" s="2" t="s">
        <v>350</v>
      </c>
      <c r="C900" s="3" t="s">
        <v>640</v>
      </c>
      <c r="D900" s="3" t="s">
        <v>626</v>
      </c>
      <c r="E900" s="3">
        <v>0</v>
      </c>
      <c r="F900" s="3">
        <v>461</v>
      </c>
      <c r="G900" s="3">
        <v>461</v>
      </c>
      <c r="H900" s="3">
        <v>1156</v>
      </c>
      <c r="I900" s="3">
        <v>1156</v>
      </c>
      <c r="J900" s="3" t="s">
        <v>12</v>
      </c>
      <c r="K900" s="3">
        <v>2.5</v>
      </c>
      <c r="L900" s="7" t="s">
        <v>641</v>
      </c>
      <c r="M900" s="8" t="s">
        <v>1603</v>
      </c>
      <c r="N900" s="8" t="s">
        <v>1196</v>
      </c>
      <c r="V900" s="10"/>
    </row>
    <row r="901" spans="1:22" x14ac:dyDescent="0.25">
      <c r="A901" s="3">
        <v>8200015</v>
      </c>
      <c r="B901" s="2" t="s">
        <v>350</v>
      </c>
      <c r="D901" s="3" t="s">
        <v>626</v>
      </c>
      <c r="E901" s="3">
        <v>461</v>
      </c>
      <c r="F901" s="3">
        <v>1156</v>
      </c>
      <c r="G901" s="3">
        <v>695</v>
      </c>
      <c r="J901" s="3" t="s">
        <v>14</v>
      </c>
      <c r="K901" s="3">
        <v>2</v>
      </c>
      <c r="L901" s="2" t="s">
        <v>518</v>
      </c>
      <c r="V901" s="10"/>
    </row>
    <row r="902" spans="1:22" ht="24" x14ac:dyDescent="0.25">
      <c r="A902" s="3">
        <v>8200017</v>
      </c>
      <c r="B902" s="2" t="s">
        <v>351</v>
      </c>
      <c r="C902" s="3" t="s">
        <v>643</v>
      </c>
      <c r="D902" s="3" t="s">
        <v>626</v>
      </c>
      <c r="E902" s="3">
        <v>0</v>
      </c>
      <c r="F902" s="3">
        <v>428</v>
      </c>
      <c r="G902" s="3">
        <v>428</v>
      </c>
      <c r="H902" s="3">
        <v>1349</v>
      </c>
      <c r="I902" s="3">
        <v>1348</v>
      </c>
      <c r="J902" s="3" t="s">
        <v>12</v>
      </c>
      <c r="K902" s="3">
        <v>3</v>
      </c>
      <c r="L902" s="2" t="s">
        <v>644</v>
      </c>
      <c r="M902" s="8" t="s">
        <v>1604</v>
      </c>
      <c r="N902" s="8" t="s">
        <v>1247</v>
      </c>
      <c r="O902" s="10">
        <v>50</v>
      </c>
      <c r="P902" s="10">
        <v>3.5</v>
      </c>
      <c r="Q902" s="10">
        <v>4</v>
      </c>
      <c r="T902" s="21">
        <v>0.1</v>
      </c>
      <c r="U902" s="14">
        <f t="shared" si="178"/>
        <v>800</v>
      </c>
      <c r="V902" s="10">
        <v>2022</v>
      </c>
    </row>
    <row r="903" spans="1:22" x14ac:dyDescent="0.25">
      <c r="A903" s="3">
        <v>8200017</v>
      </c>
      <c r="B903" s="2" t="s">
        <v>351</v>
      </c>
      <c r="C903" s="3" t="s">
        <v>642</v>
      </c>
      <c r="D903" s="3" t="s">
        <v>626</v>
      </c>
      <c r="E903" s="3">
        <v>641</v>
      </c>
      <c r="F903" s="3">
        <v>1349</v>
      </c>
      <c r="G903" s="3">
        <v>708</v>
      </c>
      <c r="J903" s="3" t="s">
        <v>12</v>
      </c>
      <c r="K903" s="3">
        <v>3</v>
      </c>
      <c r="L903" s="2" t="s">
        <v>518</v>
      </c>
      <c r="V903" s="10"/>
    </row>
    <row r="904" spans="1:22" x14ac:dyDescent="0.25">
      <c r="A904" s="3">
        <v>8200018</v>
      </c>
      <c r="B904" s="2" t="s">
        <v>352</v>
      </c>
      <c r="C904" s="3" t="s">
        <v>645</v>
      </c>
      <c r="D904" s="3" t="s">
        <v>626</v>
      </c>
      <c r="E904" s="3">
        <v>0</v>
      </c>
      <c r="F904" s="3">
        <v>1554</v>
      </c>
      <c r="G904" s="3">
        <v>1554</v>
      </c>
      <c r="H904" s="3">
        <v>1554</v>
      </c>
      <c r="I904" s="3">
        <v>1554</v>
      </c>
      <c r="J904" s="3" t="s">
        <v>12</v>
      </c>
      <c r="K904" s="3">
        <v>3.5</v>
      </c>
      <c r="L904" s="2" t="s">
        <v>646</v>
      </c>
      <c r="M904" s="8" t="s">
        <v>1605</v>
      </c>
      <c r="N904" s="8" t="s">
        <v>1247</v>
      </c>
      <c r="O904" s="10">
        <v>50</v>
      </c>
      <c r="P904" s="10">
        <v>3.5</v>
      </c>
      <c r="Q904" s="10">
        <v>4</v>
      </c>
      <c r="T904" s="21">
        <v>0.1</v>
      </c>
      <c r="U904" s="14">
        <f t="shared" si="178"/>
        <v>800</v>
      </c>
      <c r="V904" s="10">
        <v>2023</v>
      </c>
    </row>
    <row r="905" spans="1:22" x14ac:dyDescent="0.25">
      <c r="A905" s="3">
        <v>8200019</v>
      </c>
      <c r="B905" s="2" t="s">
        <v>353</v>
      </c>
      <c r="D905" s="3" t="s">
        <v>626</v>
      </c>
      <c r="E905" s="3">
        <v>547</v>
      </c>
      <c r="F905" s="3">
        <v>1082</v>
      </c>
      <c r="G905" s="3">
        <v>535</v>
      </c>
      <c r="H905" s="3">
        <v>535</v>
      </c>
      <c r="I905" s="3">
        <v>535</v>
      </c>
      <c r="J905" s="3" t="s">
        <v>14</v>
      </c>
      <c r="K905" s="3">
        <v>2</v>
      </c>
      <c r="L905" s="7" t="s">
        <v>647</v>
      </c>
      <c r="M905" s="8" t="s">
        <v>1674</v>
      </c>
      <c r="N905" s="8" t="s">
        <v>1196</v>
      </c>
      <c r="V905" s="10"/>
    </row>
    <row r="906" spans="1:22" ht="25.5" x14ac:dyDescent="0.25">
      <c r="A906" s="3">
        <v>8200020</v>
      </c>
      <c r="B906" s="2" t="s">
        <v>354</v>
      </c>
      <c r="C906" s="3" t="s">
        <v>648</v>
      </c>
      <c r="D906" s="3" t="s">
        <v>626</v>
      </c>
      <c r="E906" s="3">
        <v>0</v>
      </c>
      <c r="F906" s="3">
        <v>2291</v>
      </c>
      <c r="G906" s="3">
        <v>2291</v>
      </c>
      <c r="H906" s="3">
        <v>2291</v>
      </c>
      <c r="I906" s="3">
        <v>2291</v>
      </c>
      <c r="J906" s="3" t="s">
        <v>12</v>
      </c>
      <c r="K906" s="3">
        <v>3.5</v>
      </c>
      <c r="L906" s="2" t="s">
        <v>1618</v>
      </c>
      <c r="M906" s="8" t="s">
        <v>1619</v>
      </c>
      <c r="N906" s="8" t="s">
        <v>1247</v>
      </c>
      <c r="O906" s="10">
        <v>200</v>
      </c>
      <c r="P906" s="10">
        <v>3.5</v>
      </c>
      <c r="Q906" s="10">
        <v>4</v>
      </c>
      <c r="T906" s="21">
        <v>0.1</v>
      </c>
      <c r="U906" s="14">
        <f t="shared" si="178"/>
        <v>3100</v>
      </c>
      <c r="V906" s="10">
        <v>2023</v>
      </c>
    </row>
    <row r="907" spans="1:22" x14ac:dyDescent="0.25">
      <c r="A907" s="3">
        <v>8200021</v>
      </c>
      <c r="B907" s="2" t="s">
        <v>355</v>
      </c>
      <c r="C907" s="3" t="s">
        <v>649</v>
      </c>
      <c r="D907" s="3" t="s">
        <v>626</v>
      </c>
      <c r="E907" s="3">
        <v>0</v>
      </c>
      <c r="F907" s="3">
        <v>690</v>
      </c>
      <c r="G907" s="3">
        <v>690</v>
      </c>
      <c r="H907" s="3">
        <v>1927</v>
      </c>
      <c r="I907" s="3">
        <v>1923</v>
      </c>
      <c r="J907" s="3" t="s">
        <v>12</v>
      </c>
      <c r="K907" s="3">
        <v>3.5</v>
      </c>
      <c r="L907" s="7" t="s">
        <v>650</v>
      </c>
      <c r="M907" s="8" t="s">
        <v>1629</v>
      </c>
      <c r="N907" s="8" t="s">
        <v>1247</v>
      </c>
      <c r="O907" s="10">
        <v>20</v>
      </c>
      <c r="P907" s="10">
        <v>3.5</v>
      </c>
      <c r="Q907" s="10">
        <v>4</v>
      </c>
      <c r="T907" s="21">
        <v>0.1</v>
      </c>
      <c r="U907" s="14">
        <f t="shared" si="178"/>
        <v>400</v>
      </c>
      <c r="V907" s="10">
        <v>2023</v>
      </c>
    </row>
    <row r="908" spans="1:22" x14ac:dyDescent="0.25">
      <c r="A908" s="3">
        <v>8200021</v>
      </c>
      <c r="B908" s="2" t="s">
        <v>355</v>
      </c>
      <c r="D908" s="3" t="s">
        <v>626</v>
      </c>
      <c r="E908" s="3">
        <v>690</v>
      </c>
      <c r="F908" s="3">
        <v>1107</v>
      </c>
      <c r="G908" s="3">
        <v>417</v>
      </c>
      <c r="J908" s="3" t="s">
        <v>12</v>
      </c>
      <c r="K908" s="3">
        <v>3</v>
      </c>
      <c r="L908" s="2" t="s">
        <v>518</v>
      </c>
      <c r="V908" s="10"/>
    </row>
    <row r="909" spans="1:22" x14ac:dyDescent="0.25">
      <c r="A909" s="3">
        <v>8200021</v>
      </c>
      <c r="B909" s="2" t="s">
        <v>355</v>
      </c>
      <c r="D909" s="3" t="s">
        <v>626</v>
      </c>
      <c r="E909" s="3">
        <v>1196</v>
      </c>
      <c r="F909" s="3">
        <v>1927</v>
      </c>
      <c r="G909" s="3">
        <v>731</v>
      </c>
      <c r="J909" s="3" t="s">
        <v>12</v>
      </c>
      <c r="K909" s="3">
        <v>3</v>
      </c>
      <c r="L909" s="2" t="s">
        <v>518</v>
      </c>
      <c r="V909" s="10"/>
    </row>
    <row r="910" spans="1:22" ht="24" x14ac:dyDescent="0.25">
      <c r="A910" s="3">
        <v>8200022</v>
      </c>
      <c r="B910" s="2" t="s">
        <v>356</v>
      </c>
      <c r="C910" s="3" t="s">
        <v>651</v>
      </c>
      <c r="D910" s="3" t="s">
        <v>626</v>
      </c>
      <c r="E910" s="3">
        <v>0</v>
      </c>
      <c r="F910" s="3">
        <v>659</v>
      </c>
      <c r="G910" s="3">
        <v>659</v>
      </c>
      <c r="H910" s="3">
        <v>1526</v>
      </c>
      <c r="I910" s="3">
        <v>0</v>
      </c>
      <c r="J910" s="3" t="s">
        <v>12</v>
      </c>
      <c r="K910" s="3">
        <v>3.5</v>
      </c>
      <c r="L910" s="7" t="s">
        <v>1854</v>
      </c>
      <c r="M910" s="8" t="s">
        <v>1620</v>
      </c>
      <c r="N910" s="8" t="s">
        <v>1196</v>
      </c>
      <c r="V910" s="10"/>
    </row>
    <row r="911" spans="1:22" x14ac:dyDescent="0.25">
      <c r="A911" s="3">
        <v>8200022</v>
      </c>
      <c r="B911" s="2" t="s">
        <v>356</v>
      </c>
      <c r="D911" s="3" t="s">
        <v>626</v>
      </c>
      <c r="E911" s="3">
        <v>2819</v>
      </c>
      <c r="F911" s="3">
        <v>3686</v>
      </c>
      <c r="G911" s="3">
        <v>867</v>
      </c>
      <c r="I911" s="5"/>
      <c r="J911" s="3" t="s">
        <v>12</v>
      </c>
      <c r="K911" s="3">
        <v>3.5</v>
      </c>
      <c r="L911" s="2" t="s">
        <v>518</v>
      </c>
      <c r="V911" s="10"/>
    </row>
    <row r="912" spans="1:22" ht="51" x14ac:dyDescent="0.25">
      <c r="A912" s="3">
        <v>8200023</v>
      </c>
      <c r="B912" s="2" t="s">
        <v>357</v>
      </c>
      <c r="C912" s="3" t="s">
        <v>652</v>
      </c>
      <c r="D912" s="3" t="s">
        <v>626</v>
      </c>
      <c r="E912" s="3">
        <v>738</v>
      </c>
      <c r="F912" s="3">
        <v>3077</v>
      </c>
      <c r="G912" s="3">
        <v>2339</v>
      </c>
      <c r="H912" s="3">
        <v>2993</v>
      </c>
      <c r="I912" s="3">
        <v>3232</v>
      </c>
      <c r="J912" s="3" t="s">
        <v>12</v>
      </c>
      <c r="K912" s="3">
        <v>3.5</v>
      </c>
      <c r="L912" s="7" t="s">
        <v>1855</v>
      </c>
      <c r="M912" s="8" t="s">
        <v>1636</v>
      </c>
      <c r="N912" s="8" t="s">
        <v>1247</v>
      </c>
      <c r="O912" s="10">
        <v>300</v>
      </c>
      <c r="P912" s="10">
        <v>3.5</v>
      </c>
      <c r="Q912" s="10">
        <v>4</v>
      </c>
      <c r="T912" s="21">
        <v>0.1</v>
      </c>
      <c r="U912" s="14">
        <f t="shared" ref="U912:U967" si="184">ROUNDUP((O912*P912*Q912+S912)*(T912+1),-2)</f>
        <v>4700</v>
      </c>
      <c r="V912" s="10">
        <v>2023</v>
      </c>
    </row>
    <row r="913" spans="1:22" x14ac:dyDescent="0.25">
      <c r="A913" s="3">
        <v>8200023</v>
      </c>
      <c r="B913" s="2" t="s">
        <v>357</v>
      </c>
      <c r="D913" s="3" t="s">
        <v>626</v>
      </c>
      <c r="E913" s="3">
        <v>3151</v>
      </c>
      <c r="F913" s="3">
        <v>3805</v>
      </c>
      <c r="G913" s="3">
        <v>654</v>
      </c>
      <c r="J913" s="3" t="s">
        <v>12</v>
      </c>
      <c r="K913" s="3">
        <v>3.5</v>
      </c>
      <c r="L913" s="2" t="s">
        <v>518</v>
      </c>
      <c r="M913" s="8" t="s">
        <v>1235</v>
      </c>
      <c r="V913" s="10"/>
    </row>
    <row r="914" spans="1:22" x14ac:dyDescent="0.25">
      <c r="A914" s="3">
        <v>8200023</v>
      </c>
      <c r="B914" s="2" t="s">
        <v>357</v>
      </c>
      <c r="C914" s="3" t="s">
        <v>653</v>
      </c>
      <c r="D914" s="3" t="s">
        <v>626</v>
      </c>
      <c r="E914" s="3">
        <v>4084</v>
      </c>
      <c r="F914" s="3">
        <v>4323</v>
      </c>
      <c r="G914" s="3">
        <v>239</v>
      </c>
      <c r="J914" s="3" t="s">
        <v>12</v>
      </c>
      <c r="K914" s="3">
        <v>3.5</v>
      </c>
      <c r="L914" s="2" t="s">
        <v>518</v>
      </c>
      <c r="V914" s="10"/>
    </row>
    <row r="915" spans="1:22" ht="38.25" x14ac:dyDescent="0.25">
      <c r="A915" s="3">
        <v>8200024</v>
      </c>
      <c r="B915" s="2" t="s">
        <v>358</v>
      </c>
      <c r="C915" s="3" t="s">
        <v>656</v>
      </c>
      <c r="D915" s="3" t="s">
        <v>626</v>
      </c>
      <c r="E915" s="3">
        <v>0</v>
      </c>
      <c r="F915" s="3">
        <v>757</v>
      </c>
      <c r="G915" s="3">
        <v>757</v>
      </c>
      <c r="H915" s="3">
        <v>1854</v>
      </c>
      <c r="I915" s="3">
        <v>1854</v>
      </c>
      <c r="J915" s="3" t="s">
        <v>14</v>
      </c>
      <c r="K915" s="3">
        <v>2</v>
      </c>
      <c r="L915" s="7" t="s">
        <v>1856</v>
      </c>
      <c r="M915" s="8" t="s">
        <v>1624</v>
      </c>
      <c r="N915" s="8" t="s">
        <v>1247</v>
      </c>
      <c r="O915" s="10">
        <v>50</v>
      </c>
      <c r="P915" s="10">
        <v>3.5</v>
      </c>
      <c r="Q915" s="10">
        <v>4</v>
      </c>
      <c r="T915" s="21">
        <v>0.1</v>
      </c>
      <c r="U915" s="14">
        <f t="shared" si="184"/>
        <v>800</v>
      </c>
      <c r="V915" s="10">
        <v>2023</v>
      </c>
    </row>
    <row r="916" spans="1:22" x14ac:dyDescent="0.25">
      <c r="A916" s="3">
        <v>8200024</v>
      </c>
      <c r="B916" s="2" t="s">
        <v>358</v>
      </c>
      <c r="C916" s="3" t="s">
        <v>654</v>
      </c>
      <c r="D916" s="3" t="s">
        <v>626</v>
      </c>
      <c r="E916" s="3">
        <v>823</v>
      </c>
      <c r="F916" s="3">
        <v>1452</v>
      </c>
      <c r="G916" s="3">
        <v>629</v>
      </c>
      <c r="J916" s="3" t="s">
        <v>14</v>
      </c>
      <c r="K916" s="3">
        <v>2</v>
      </c>
      <c r="L916" s="2" t="s">
        <v>518</v>
      </c>
      <c r="V916" s="10"/>
    </row>
    <row r="917" spans="1:22" x14ac:dyDescent="0.25">
      <c r="A917" s="3">
        <v>8200024</v>
      </c>
      <c r="B917" s="2" t="s">
        <v>358</v>
      </c>
      <c r="C917" s="3" t="s">
        <v>655</v>
      </c>
      <c r="D917" s="3" t="s">
        <v>626</v>
      </c>
      <c r="E917" s="3">
        <v>1452</v>
      </c>
      <c r="F917" s="3">
        <v>1462</v>
      </c>
      <c r="G917" s="3">
        <v>10</v>
      </c>
      <c r="J917" s="3" t="s">
        <v>12</v>
      </c>
      <c r="K917" s="3">
        <v>2</v>
      </c>
      <c r="L917" s="2" t="s">
        <v>518</v>
      </c>
      <c r="V917" s="10"/>
    </row>
    <row r="918" spans="1:22" x14ac:dyDescent="0.25">
      <c r="A918" s="3">
        <v>8200024</v>
      </c>
      <c r="B918" s="2" t="s">
        <v>358</v>
      </c>
      <c r="D918" s="3" t="s">
        <v>626</v>
      </c>
      <c r="E918" s="3">
        <v>1559</v>
      </c>
      <c r="F918" s="3">
        <v>1921</v>
      </c>
      <c r="G918" s="3">
        <v>362</v>
      </c>
      <c r="J918" s="3" t="s">
        <v>12</v>
      </c>
      <c r="K918" s="3">
        <v>2.5</v>
      </c>
      <c r="L918" s="2" t="s">
        <v>518</v>
      </c>
      <c r="V918" s="10"/>
    </row>
    <row r="919" spans="1:22" x14ac:dyDescent="0.25">
      <c r="A919" s="3">
        <v>8200024</v>
      </c>
      <c r="B919" s="2" t="s">
        <v>358</v>
      </c>
      <c r="D919" s="3" t="s">
        <v>626</v>
      </c>
      <c r="E919" s="3">
        <v>2188</v>
      </c>
      <c r="F919" s="3">
        <v>2284</v>
      </c>
      <c r="G919" s="3">
        <v>96</v>
      </c>
      <c r="J919" s="3" t="s">
        <v>12</v>
      </c>
      <c r="K919" s="3">
        <v>2.5</v>
      </c>
      <c r="L919" s="2" t="s">
        <v>518</v>
      </c>
      <c r="V919" s="10"/>
    </row>
    <row r="920" spans="1:22" ht="36" x14ac:dyDescent="0.25">
      <c r="A920" s="3">
        <v>8200026</v>
      </c>
      <c r="B920" s="2" t="s">
        <v>359</v>
      </c>
      <c r="C920" s="3" t="s">
        <v>657</v>
      </c>
      <c r="D920" s="3" t="s">
        <v>626</v>
      </c>
      <c r="E920" s="3">
        <v>0</v>
      </c>
      <c r="F920" s="3">
        <v>942</v>
      </c>
      <c r="G920" s="3">
        <v>942</v>
      </c>
      <c r="H920" s="3">
        <v>1489</v>
      </c>
      <c r="I920" s="3">
        <v>1489</v>
      </c>
      <c r="J920" s="3" t="s">
        <v>12</v>
      </c>
      <c r="K920" s="3">
        <v>5.5</v>
      </c>
      <c r="L920" s="7" t="s">
        <v>659</v>
      </c>
      <c r="M920" s="8" t="s">
        <v>1642</v>
      </c>
      <c r="N920" s="8" t="s">
        <v>1247</v>
      </c>
      <c r="O920" s="10">
        <v>150</v>
      </c>
      <c r="P920" s="10">
        <v>5</v>
      </c>
      <c r="Q920" s="10">
        <v>4</v>
      </c>
      <c r="T920" s="21">
        <v>0.1</v>
      </c>
      <c r="U920" s="14">
        <f t="shared" si="184"/>
        <v>3300</v>
      </c>
      <c r="V920" s="10">
        <v>2023</v>
      </c>
    </row>
    <row r="921" spans="1:22" x14ac:dyDescent="0.25">
      <c r="A921" s="3">
        <v>8200026</v>
      </c>
      <c r="B921" s="2" t="s">
        <v>359</v>
      </c>
      <c r="C921" s="3" t="s">
        <v>658</v>
      </c>
      <c r="D921" s="3" t="s">
        <v>626</v>
      </c>
      <c r="E921" s="3">
        <v>1599</v>
      </c>
      <c r="F921" s="3">
        <v>2140</v>
      </c>
      <c r="G921" s="3">
        <v>541</v>
      </c>
      <c r="J921" s="3" t="s">
        <v>12</v>
      </c>
      <c r="K921" s="3">
        <v>4</v>
      </c>
      <c r="L921" s="2" t="s">
        <v>518</v>
      </c>
      <c r="V921" s="10"/>
    </row>
    <row r="922" spans="1:22" x14ac:dyDescent="0.25">
      <c r="A922" s="3">
        <v>8200026</v>
      </c>
      <c r="B922" s="2" t="s">
        <v>359</v>
      </c>
      <c r="D922" s="3" t="s">
        <v>626</v>
      </c>
      <c r="E922" s="3">
        <v>2140</v>
      </c>
      <c r="F922" s="3">
        <v>2146</v>
      </c>
      <c r="G922" s="3">
        <v>6</v>
      </c>
      <c r="J922" s="3" t="s">
        <v>12</v>
      </c>
      <c r="K922" s="3">
        <v>3.5</v>
      </c>
      <c r="L922" s="2" t="s">
        <v>518</v>
      </c>
      <c r="V922" s="10"/>
    </row>
    <row r="923" spans="1:22" ht="24" x14ac:dyDescent="0.25">
      <c r="A923" s="3">
        <v>8200027</v>
      </c>
      <c r="B923" s="2" t="s">
        <v>360</v>
      </c>
      <c r="C923" s="3" t="s">
        <v>661</v>
      </c>
      <c r="D923" s="3" t="s">
        <v>626</v>
      </c>
      <c r="E923" s="3">
        <v>0</v>
      </c>
      <c r="F923" s="3">
        <v>962</v>
      </c>
      <c r="G923" s="3">
        <v>962</v>
      </c>
      <c r="H923" s="3">
        <v>1500</v>
      </c>
      <c r="I923" s="3">
        <v>1500</v>
      </c>
      <c r="J923" s="3" t="s">
        <v>12</v>
      </c>
      <c r="K923" s="3">
        <v>3</v>
      </c>
      <c r="L923" s="7" t="s">
        <v>662</v>
      </c>
      <c r="M923" s="8" t="s">
        <v>1632</v>
      </c>
      <c r="N923" s="8" t="s">
        <v>1247</v>
      </c>
      <c r="O923" s="10">
        <v>50</v>
      </c>
      <c r="P923" s="10">
        <v>3.5</v>
      </c>
      <c r="Q923" s="10">
        <v>4</v>
      </c>
      <c r="T923" s="21">
        <v>0.1</v>
      </c>
      <c r="U923" s="14">
        <f t="shared" si="184"/>
        <v>800</v>
      </c>
      <c r="V923" s="10">
        <v>2023</v>
      </c>
    </row>
    <row r="924" spans="1:22" x14ac:dyDescent="0.25">
      <c r="A924" s="3">
        <v>8200027</v>
      </c>
      <c r="B924" s="2" t="s">
        <v>360</v>
      </c>
      <c r="C924" s="3" t="s">
        <v>660</v>
      </c>
      <c r="D924" s="3" t="s">
        <v>626</v>
      </c>
      <c r="E924" s="3">
        <v>1262</v>
      </c>
      <c r="F924" s="3">
        <v>1800</v>
      </c>
      <c r="G924" s="3">
        <v>538</v>
      </c>
      <c r="J924" s="3" t="s">
        <v>12</v>
      </c>
      <c r="K924" s="3">
        <v>3</v>
      </c>
      <c r="L924" s="2" t="s">
        <v>518</v>
      </c>
      <c r="V924" s="10"/>
    </row>
    <row r="925" spans="1:22" ht="25.5" x14ac:dyDescent="0.25">
      <c r="A925" s="3">
        <v>8200028</v>
      </c>
      <c r="B925" s="2" t="s">
        <v>361</v>
      </c>
      <c r="C925" s="3" t="s">
        <v>663</v>
      </c>
      <c r="D925" s="3" t="s">
        <v>626</v>
      </c>
      <c r="E925" s="3">
        <v>0</v>
      </c>
      <c r="F925" s="3">
        <v>1840</v>
      </c>
      <c r="G925" s="3">
        <v>1840</v>
      </c>
      <c r="H925" s="3">
        <v>1840</v>
      </c>
      <c r="I925" s="3">
        <v>1853</v>
      </c>
      <c r="J925" s="3" t="s">
        <v>12</v>
      </c>
      <c r="K925" s="3">
        <v>3.5</v>
      </c>
      <c r="L925" s="2" t="s">
        <v>664</v>
      </c>
      <c r="M925" s="8" t="s">
        <v>1630</v>
      </c>
      <c r="N925" s="8" t="s">
        <v>1247</v>
      </c>
      <c r="O925" s="10">
        <v>150</v>
      </c>
      <c r="P925" s="10">
        <v>3.5</v>
      </c>
      <c r="Q925" s="10">
        <v>4</v>
      </c>
      <c r="T925" s="21">
        <v>0.1</v>
      </c>
      <c r="U925" s="14">
        <f t="shared" si="184"/>
        <v>2400</v>
      </c>
      <c r="V925" s="10">
        <v>2023</v>
      </c>
    </row>
    <row r="926" spans="1:22" x14ac:dyDescent="0.25">
      <c r="A926" s="3">
        <v>8200030</v>
      </c>
      <c r="B926" s="2" t="s">
        <v>362</v>
      </c>
      <c r="D926" s="3" t="s">
        <v>626</v>
      </c>
      <c r="E926" s="3">
        <v>1131</v>
      </c>
      <c r="F926" s="3">
        <v>1183</v>
      </c>
      <c r="G926" s="3">
        <v>52</v>
      </c>
      <c r="H926" s="3">
        <v>52</v>
      </c>
      <c r="I926" s="3">
        <v>52</v>
      </c>
      <c r="J926" s="3" t="s">
        <v>12</v>
      </c>
      <c r="K926" s="3">
        <v>2</v>
      </c>
      <c r="L926" s="7" t="s">
        <v>665</v>
      </c>
      <c r="M926" s="8" t="s">
        <v>1643</v>
      </c>
      <c r="N926" s="8" t="s">
        <v>1196</v>
      </c>
      <c r="V926" s="10"/>
    </row>
    <row r="927" spans="1:22" ht="25.5" x14ac:dyDescent="0.25">
      <c r="A927" s="3">
        <v>8200031</v>
      </c>
      <c r="B927" s="2" t="s">
        <v>363</v>
      </c>
      <c r="C927" s="3" t="s">
        <v>666</v>
      </c>
      <c r="D927" s="3" t="s">
        <v>626</v>
      </c>
      <c r="E927" s="3">
        <v>740</v>
      </c>
      <c r="F927" s="3">
        <v>849</v>
      </c>
      <c r="G927" s="3">
        <v>109</v>
      </c>
      <c r="H927" s="3">
        <v>109</v>
      </c>
      <c r="I927" s="3">
        <v>109</v>
      </c>
      <c r="J927" s="3" t="s">
        <v>12</v>
      </c>
      <c r="K927" s="3">
        <v>3</v>
      </c>
      <c r="L927" s="7" t="s">
        <v>667</v>
      </c>
      <c r="M927" s="8" t="s">
        <v>1631</v>
      </c>
      <c r="N927" s="8" t="s">
        <v>1247</v>
      </c>
      <c r="O927" s="10">
        <v>30</v>
      </c>
      <c r="P927" s="10">
        <v>3.5</v>
      </c>
      <c r="Q927" s="10">
        <v>4</v>
      </c>
      <c r="T927" s="21">
        <v>0.1</v>
      </c>
      <c r="U927" s="14">
        <f t="shared" si="184"/>
        <v>500</v>
      </c>
      <c r="V927" s="10">
        <v>2022</v>
      </c>
    </row>
    <row r="928" spans="1:22" ht="63.75" x14ac:dyDescent="0.25">
      <c r="A928" s="3">
        <v>8200032</v>
      </c>
      <c r="B928" s="2" t="s">
        <v>364</v>
      </c>
      <c r="C928" s="3" t="s">
        <v>668</v>
      </c>
      <c r="D928" s="3" t="s">
        <v>626</v>
      </c>
      <c r="E928" s="3">
        <v>455</v>
      </c>
      <c r="F928" s="3">
        <v>2721</v>
      </c>
      <c r="G928" s="3">
        <v>2266</v>
      </c>
      <c r="H928" s="3">
        <v>2266</v>
      </c>
      <c r="I928" s="3">
        <v>2266</v>
      </c>
      <c r="J928" s="3" t="s">
        <v>12</v>
      </c>
      <c r="K928" s="3">
        <v>3.5</v>
      </c>
      <c r="L928" s="7" t="s">
        <v>1622</v>
      </c>
      <c r="M928" s="8" t="s">
        <v>1623</v>
      </c>
      <c r="N928" s="8" t="s">
        <v>1247</v>
      </c>
      <c r="O928" s="10">
        <v>200</v>
      </c>
      <c r="P928" s="10">
        <v>3.5</v>
      </c>
      <c r="Q928" s="10">
        <v>4</v>
      </c>
      <c r="T928" s="21">
        <v>0.1</v>
      </c>
      <c r="U928" s="14">
        <f t="shared" si="184"/>
        <v>3100</v>
      </c>
      <c r="V928" s="10">
        <v>2022</v>
      </c>
    </row>
    <row r="929" spans="1:22" x14ac:dyDescent="0.25">
      <c r="A929" s="3">
        <v>8200033</v>
      </c>
      <c r="B929" s="2" t="s">
        <v>365</v>
      </c>
      <c r="D929" s="3" t="s">
        <v>626</v>
      </c>
      <c r="E929" s="3">
        <v>477</v>
      </c>
      <c r="F929" s="3">
        <v>496</v>
      </c>
      <c r="G929" s="3">
        <v>19</v>
      </c>
      <c r="H929" s="3">
        <v>19</v>
      </c>
      <c r="I929" s="3">
        <v>19</v>
      </c>
      <c r="J929" s="3" t="s">
        <v>14</v>
      </c>
      <c r="K929" s="3">
        <v>2</v>
      </c>
      <c r="L929" s="7" t="s">
        <v>669</v>
      </c>
      <c r="M929" s="8" t="s">
        <v>1643</v>
      </c>
      <c r="N929" s="8" t="s">
        <v>1196</v>
      </c>
      <c r="V929" s="10"/>
    </row>
    <row r="930" spans="1:22" ht="38.25" x14ac:dyDescent="0.25">
      <c r="A930" s="3">
        <v>8200034</v>
      </c>
      <c r="B930" s="2" t="s">
        <v>366</v>
      </c>
      <c r="C930" s="3" t="s">
        <v>670</v>
      </c>
      <c r="D930" s="3" t="s">
        <v>626</v>
      </c>
      <c r="E930" s="3">
        <v>0</v>
      </c>
      <c r="F930" s="3">
        <v>2000</v>
      </c>
      <c r="G930" s="3">
        <v>2000</v>
      </c>
      <c r="H930" s="3">
        <v>2763</v>
      </c>
      <c r="I930" s="3">
        <v>2765</v>
      </c>
      <c r="J930" s="3" t="s">
        <v>12</v>
      </c>
      <c r="K930" s="3">
        <v>4.5</v>
      </c>
      <c r="L930" s="7" t="s">
        <v>671</v>
      </c>
      <c r="M930" s="8" t="s">
        <v>1714</v>
      </c>
      <c r="N930" s="8" t="s">
        <v>1586</v>
      </c>
      <c r="O930" s="10">
        <v>650</v>
      </c>
      <c r="P930" s="10">
        <v>4</v>
      </c>
      <c r="Q930" s="10">
        <v>9</v>
      </c>
      <c r="T930" s="21">
        <v>0.1</v>
      </c>
      <c r="U930" s="14">
        <f t="shared" si="184"/>
        <v>25800</v>
      </c>
      <c r="V930" s="10">
        <v>2021</v>
      </c>
    </row>
    <row r="931" spans="1:22" x14ac:dyDescent="0.25">
      <c r="A931" s="3">
        <v>8200034</v>
      </c>
      <c r="B931" s="2" t="s">
        <v>366</v>
      </c>
      <c r="D931" s="3" t="s">
        <v>626</v>
      </c>
      <c r="E931" s="3">
        <v>2000</v>
      </c>
      <c r="F931" s="3">
        <v>2072</v>
      </c>
      <c r="G931" s="3">
        <v>72</v>
      </c>
      <c r="J931" s="3" t="s">
        <v>12</v>
      </c>
      <c r="K931" s="3">
        <v>3.5</v>
      </c>
      <c r="L931" s="2" t="s">
        <v>518</v>
      </c>
      <c r="N931" s="8" t="s">
        <v>1247</v>
      </c>
      <c r="O931" s="10">
        <v>300</v>
      </c>
      <c r="P931" s="10">
        <v>4</v>
      </c>
      <c r="Q931" s="10">
        <v>4</v>
      </c>
      <c r="T931" s="21">
        <v>0.1</v>
      </c>
      <c r="U931" s="14">
        <f t="shared" si="184"/>
        <v>5300</v>
      </c>
      <c r="V931" s="10">
        <v>2022</v>
      </c>
    </row>
    <row r="932" spans="1:22" x14ac:dyDescent="0.25">
      <c r="A932" s="3">
        <v>8200034</v>
      </c>
      <c r="B932" s="2" t="s">
        <v>366</v>
      </c>
      <c r="D932" s="3" t="s">
        <v>626</v>
      </c>
      <c r="E932" s="3">
        <v>2478</v>
      </c>
      <c r="F932" s="3">
        <v>3169</v>
      </c>
      <c r="G932" s="3">
        <v>691</v>
      </c>
      <c r="J932" s="3" t="s">
        <v>12</v>
      </c>
      <c r="K932" s="3">
        <v>3.5</v>
      </c>
      <c r="L932" s="2" t="s">
        <v>518</v>
      </c>
      <c r="V932" s="10"/>
    </row>
    <row r="933" spans="1:22" ht="38.25" x14ac:dyDescent="0.25">
      <c r="A933" s="3">
        <v>8200035</v>
      </c>
      <c r="B933" s="2" t="s">
        <v>367</v>
      </c>
      <c r="C933" s="3" t="s">
        <v>675</v>
      </c>
      <c r="D933" s="3" t="s">
        <v>626</v>
      </c>
      <c r="E933" s="3">
        <v>0</v>
      </c>
      <c r="F933" s="3">
        <v>900</v>
      </c>
      <c r="G933" s="3">
        <v>900</v>
      </c>
      <c r="H933" s="3">
        <v>1731</v>
      </c>
      <c r="I933" s="3">
        <v>1731</v>
      </c>
      <c r="J933" s="3" t="s">
        <v>12</v>
      </c>
      <c r="K933" s="3">
        <v>3</v>
      </c>
      <c r="L933" s="7" t="s">
        <v>1857</v>
      </c>
      <c r="M933" s="8" t="s">
        <v>1634</v>
      </c>
      <c r="N933" s="8" t="s">
        <v>1633</v>
      </c>
      <c r="O933" s="10">
        <v>620</v>
      </c>
      <c r="P933" s="10">
        <v>4</v>
      </c>
      <c r="Q933" s="10">
        <v>9</v>
      </c>
      <c r="T933" s="21">
        <v>0.1</v>
      </c>
      <c r="U933" s="14">
        <f t="shared" si="184"/>
        <v>24600</v>
      </c>
      <c r="V933" s="10">
        <v>2021</v>
      </c>
    </row>
    <row r="934" spans="1:22" x14ac:dyDescent="0.25">
      <c r="A934" s="3">
        <v>8200035</v>
      </c>
      <c r="B934" s="2" t="s">
        <v>367</v>
      </c>
      <c r="C934" s="3" t="s">
        <v>676</v>
      </c>
      <c r="D934" s="3" t="s">
        <v>626</v>
      </c>
      <c r="E934" s="3">
        <v>900</v>
      </c>
      <c r="F934" s="3">
        <v>1326</v>
      </c>
      <c r="G934" s="3">
        <v>426</v>
      </c>
      <c r="J934" s="3" t="s">
        <v>12</v>
      </c>
      <c r="K934" s="3">
        <v>3.5</v>
      </c>
      <c r="L934" s="2" t="s">
        <v>518</v>
      </c>
      <c r="N934" s="8" t="s">
        <v>1247</v>
      </c>
      <c r="O934" s="10">
        <v>200</v>
      </c>
      <c r="P934" s="10">
        <v>3.5</v>
      </c>
      <c r="Q934" s="10">
        <v>4</v>
      </c>
      <c r="T934" s="21">
        <v>0.1</v>
      </c>
      <c r="U934" s="14">
        <f t="shared" si="184"/>
        <v>3100</v>
      </c>
      <c r="V934" s="10">
        <v>2022</v>
      </c>
    </row>
    <row r="935" spans="1:22" x14ac:dyDescent="0.25">
      <c r="A935" s="3">
        <v>8200035</v>
      </c>
      <c r="B935" s="2" t="s">
        <v>367</v>
      </c>
      <c r="C935" s="3" t="s">
        <v>677</v>
      </c>
      <c r="D935" s="3" t="s">
        <v>626</v>
      </c>
      <c r="E935" s="3">
        <v>1694</v>
      </c>
      <c r="F935" s="3">
        <v>1720</v>
      </c>
      <c r="G935" s="3">
        <v>26</v>
      </c>
      <c r="J935" s="3" t="s">
        <v>12</v>
      </c>
      <c r="K935" s="3">
        <v>3.5</v>
      </c>
      <c r="L935" s="2" t="s">
        <v>518</v>
      </c>
      <c r="V935" s="10"/>
    </row>
    <row r="936" spans="1:22" x14ac:dyDescent="0.25">
      <c r="A936" s="3">
        <v>8200035</v>
      </c>
      <c r="B936" s="2" t="s">
        <v>367</v>
      </c>
      <c r="D936" s="3" t="s">
        <v>626</v>
      </c>
      <c r="E936" s="3">
        <v>1720</v>
      </c>
      <c r="F936" s="3">
        <v>2099</v>
      </c>
      <c r="G936" s="3">
        <v>379</v>
      </c>
      <c r="J936" s="3" t="s">
        <v>12</v>
      </c>
      <c r="K936" s="3">
        <v>4</v>
      </c>
      <c r="L936" s="2" t="s">
        <v>518</v>
      </c>
      <c r="V936" s="10"/>
    </row>
    <row r="937" spans="1:22" ht="25.5" x14ac:dyDescent="0.25">
      <c r="A937" s="3">
        <v>8200036</v>
      </c>
      <c r="B937" s="2" t="s">
        <v>57</v>
      </c>
      <c r="C937" s="3" t="s">
        <v>672</v>
      </c>
      <c r="D937" s="3" t="s">
        <v>626</v>
      </c>
      <c r="E937" s="3">
        <v>0</v>
      </c>
      <c r="F937" s="3">
        <v>900</v>
      </c>
      <c r="G937" s="3">
        <v>900</v>
      </c>
      <c r="H937" s="3">
        <v>1413</v>
      </c>
      <c r="I937" s="3">
        <v>1413</v>
      </c>
      <c r="J937" s="3" t="s">
        <v>12</v>
      </c>
      <c r="K937" s="3">
        <v>4</v>
      </c>
      <c r="L937" s="2" t="s">
        <v>674</v>
      </c>
      <c r="M937" s="8" t="s">
        <v>1639</v>
      </c>
      <c r="N937" s="8" t="s">
        <v>1247</v>
      </c>
      <c r="O937" s="10">
        <v>50</v>
      </c>
      <c r="P937" s="10">
        <v>4</v>
      </c>
      <c r="Q937" s="10">
        <v>4</v>
      </c>
      <c r="T937" s="21">
        <v>0.1</v>
      </c>
      <c r="U937" s="14">
        <f t="shared" si="184"/>
        <v>900</v>
      </c>
      <c r="V937" s="10">
        <v>2023</v>
      </c>
    </row>
    <row r="938" spans="1:22" x14ac:dyDescent="0.25">
      <c r="A938" s="3">
        <v>8200036</v>
      </c>
      <c r="B938" s="2" t="s">
        <v>57</v>
      </c>
      <c r="C938" s="3" t="s">
        <v>673</v>
      </c>
      <c r="D938" s="3" t="s">
        <v>626</v>
      </c>
      <c r="E938" s="3">
        <v>900</v>
      </c>
      <c r="F938" s="3">
        <v>1413</v>
      </c>
      <c r="G938" s="3">
        <v>513</v>
      </c>
      <c r="J938" s="3" t="s">
        <v>12</v>
      </c>
      <c r="K938" s="3">
        <v>3.5</v>
      </c>
      <c r="V938" s="10"/>
    </row>
    <row r="939" spans="1:22" ht="38.25" x14ac:dyDescent="0.25">
      <c r="A939" s="3">
        <v>8200037</v>
      </c>
      <c r="B939" s="2" t="s">
        <v>368</v>
      </c>
      <c r="C939" s="3" t="s">
        <v>679</v>
      </c>
      <c r="D939" s="3" t="s">
        <v>626</v>
      </c>
      <c r="E939" s="3">
        <v>0</v>
      </c>
      <c r="F939" s="3">
        <v>460</v>
      </c>
      <c r="G939" s="3">
        <v>460</v>
      </c>
      <c r="H939" s="3">
        <v>1618</v>
      </c>
      <c r="I939" s="3">
        <v>1618</v>
      </c>
      <c r="J939" s="3" t="s">
        <v>12</v>
      </c>
      <c r="K939" s="3">
        <v>3.5</v>
      </c>
      <c r="L939" s="2" t="s">
        <v>678</v>
      </c>
      <c r="M939" s="8" t="s">
        <v>1635</v>
      </c>
      <c r="N939" s="8" t="s">
        <v>1247</v>
      </c>
      <c r="O939" s="10">
        <v>50</v>
      </c>
      <c r="P939" s="10">
        <v>3.5</v>
      </c>
      <c r="Q939" s="10">
        <v>4</v>
      </c>
      <c r="T939" s="21">
        <v>0.1</v>
      </c>
      <c r="U939" s="14">
        <f t="shared" si="184"/>
        <v>800</v>
      </c>
      <c r="V939" s="10">
        <v>2023</v>
      </c>
    </row>
    <row r="940" spans="1:22" x14ac:dyDescent="0.25">
      <c r="A940" s="3">
        <v>8200037</v>
      </c>
      <c r="B940" s="2" t="s">
        <v>368</v>
      </c>
      <c r="D940" s="3" t="s">
        <v>626</v>
      </c>
      <c r="E940" s="3">
        <v>460</v>
      </c>
      <c r="F940" s="3">
        <v>1618</v>
      </c>
      <c r="G940" s="3">
        <v>1158</v>
      </c>
      <c r="J940" s="3" t="s">
        <v>12</v>
      </c>
      <c r="K940" s="3">
        <v>3</v>
      </c>
      <c r="L940" s="2" t="s">
        <v>518</v>
      </c>
      <c r="V940" s="10"/>
    </row>
    <row r="941" spans="1:22" x14ac:dyDescent="0.25">
      <c r="A941" s="3">
        <v>8200038</v>
      </c>
      <c r="B941" s="2" t="s">
        <v>369</v>
      </c>
      <c r="C941" s="3" t="s">
        <v>681</v>
      </c>
      <c r="D941" s="3" t="s">
        <v>626</v>
      </c>
      <c r="E941" s="3">
        <v>0</v>
      </c>
      <c r="F941" s="3">
        <v>1500</v>
      </c>
      <c r="G941" s="3">
        <v>1500</v>
      </c>
      <c r="H941" s="3">
        <v>3958</v>
      </c>
      <c r="I941" s="3">
        <v>3958</v>
      </c>
      <c r="J941" s="3" t="s">
        <v>12</v>
      </c>
      <c r="K941" s="3">
        <v>6</v>
      </c>
      <c r="L941" s="2" t="s">
        <v>680</v>
      </c>
      <c r="M941" s="8" t="s">
        <v>1801</v>
      </c>
      <c r="N941" s="8" t="s">
        <v>1247</v>
      </c>
      <c r="O941" s="10">
        <v>600</v>
      </c>
      <c r="P941" s="10">
        <v>5</v>
      </c>
      <c r="Q941" s="10">
        <v>4</v>
      </c>
      <c r="T941" s="21">
        <v>0.1</v>
      </c>
      <c r="U941" s="14">
        <f t="shared" si="184"/>
        <v>13200</v>
      </c>
      <c r="V941" s="10">
        <v>2020</v>
      </c>
    </row>
    <row r="942" spans="1:22" ht="25.5" x14ac:dyDescent="0.25">
      <c r="A942" s="3">
        <v>8200038</v>
      </c>
      <c r="B942" s="2" t="s">
        <v>369</v>
      </c>
      <c r="D942" s="3" t="s">
        <v>626</v>
      </c>
      <c r="E942" s="3">
        <v>1500</v>
      </c>
      <c r="F942" s="3">
        <v>3100</v>
      </c>
      <c r="G942" s="3">
        <v>1600</v>
      </c>
      <c r="J942" s="3" t="s">
        <v>12</v>
      </c>
      <c r="K942" s="3">
        <v>5</v>
      </c>
      <c r="L942" s="2" t="s">
        <v>518</v>
      </c>
      <c r="M942" s="8" t="s">
        <v>1802</v>
      </c>
      <c r="N942" s="8" t="s">
        <v>1247</v>
      </c>
      <c r="O942" s="10">
        <v>600</v>
      </c>
      <c r="P942" s="10">
        <v>5</v>
      </c>
      <c r="Q942" s="10">
        <v>4</v>
      </c>
      <c r="T942" s="21">
        <v>0.1</v>
      </c>
      <c r="U942" s="14">
        <f t="shared" si="184"/>
        <v>13200</v>
      </c>
      <c r="V942" s="10">
        <v>2024</v>
      </c>
    </row>
    <row r="943" spans="1:22" x14ac:dyDescent="0.25">
      <c r="A943" s="3">
        <v>8200038</v>
      </c>
      <c r="B943" s="2" t="s">
        <v>369</v>
      </c>
      <c r="D943" s="3" t="s">
        <v>626</v>
      </c>
      <c r="E943" s="3">
        <v>3100</v>
      </c>
      <c r="F943" s="3">
        <v>3954</v>
      </c>
      <c r="G943" s="3">
        <v>854</v>
      </c>
      <c r="J943" s="3" t="s">
        <v>12</v>
      </c>
      <c r="K943" s="3">
        <v>4.5</v>
      </c>
      <c r="L943" s="2" t="s">
        <v>518</v>
      </c>
      <c r="V943" s="10"/>
    </row>
    <row r="944" spans="1:22" x14ac:dyDescent="0.25">
      <c r="A944" s="3">
        <v>8200039</v>
      </c>
      <c r="B944" s="2" t="s">
        <v>370</v>
      </c>
      <c r="C944" s="3" t="s">
        <v>682</v>
      </c>
      <c r="D944" s="3" t="s">
        <v>626</v>
      </c>
      <c r="E944" s="3">
        <v>0</v>
      </c>
      <c r="F944" s="3">
        <v>734</v>
      </c>
      <c r="G944" s="3">
        <v>734</v>
      </c>
      <c r="H944" s="3">
        <v>734</v>
      </c>
      <c r="I944" s="3">
        <v>731</v>
      </c>
      <c r="J944" s="3" t="s">
        <v>12</v>
      </c>
      <c r="K944" s="3">
        <v>3.5</v>
      </c>
      <c r="L944" s="2" t="s">
        <v>680</v>
      </c>
      <c r="M944" s="8" t="s">
        <v>1644</v>
      </c>
      <c r="N944" s="8" t="s">
        <v>1247</v>
      </c>
      <c r="O944" s="10">
        <v>30</v>
      </c>
      <c r="P944" s="10">
        <v>3.5</v>
      </c>
      <c r="Q944" s="10">
        <v>4</v>
      </c>
      <c r="T944" s="21">
        <v>0.1</v>
      </c>
      <c r="U944" s="14">
        <f t="shared" si="184"/>
        <v>500</v>
      </c>
      <c r="V944" s="10">
        <v>2022</v>
      </c>
    </row>
    <row r="945" spans="1:22" x14ac:dyDescent="0.25">
      <c r="A945" s="3">
        <v>8200040</v>
      </c>
      <c r="B945" s="2" t="s">
        <v>371</v>
      </c>
      <c r="C945" s="3" t="s">
        <v>683</v>
      </c>
      <c r="D945" s="3" t="s">
        <v>626</v>
      </c>
      <c r="E945" s="3">
        <v>0</v>
      </c>
      <c r="F945" s="3">
        <v>77</v>
      </c>
      <c r="G945" s="3">
        <v>77</v>
      </c>
      <c r="H945" s="3">
        <v>1413</v>
      </c>
      <c r="I945" s="3">
        <v>1411</v>
      </c>
      <c r="J945" s="3" t="s">
        <v>246</v>
      </c>
      <c r="K945" s="3">
        <v>4</v>
      </c>
      <c r="L945" s="2" t="s">
        <v>680</v>
      </c>
      <c r="M945" s="8" t="s">
        <v>1640</v>
      </c>
      <c r="N945" s="8" t="s">
        <v>1247</v>
      </c>
      <c r="O945" s="10">
        <v>100</v>
      </c>
      <c r="P945" s="10">
        <v>4</v>
      </c>
      <c r="Q945" s="10">
        <v>4</v>
      </c>
      <c r="T945" s="21">
        <v>0.1</v>
      </c>
      <c r="U945" s="14">
        <f t="shared" si="184"/>
        <v>1800</v>
      </c>
      <c r="V945" s="10">
        <v>2022</v>
      </c>
    </row>
    <row r="946" spans="1:22" x14ac:dyDescent="0.25">
      <c r="A946" s="3">
        <v>8200040</v>
      </c>
      <c r="B946" s="2" t="s">
        <v>371</v>
      </c>
      <c r="D946" s="3" t="s">
        <v>626</v>
      </c>
      <c r="E946" s="3">
        <v>77</v>
      </c>
      <c r="F946" s="3">
        <v>200</v>
      </c>
      <c r="G946" s="3">
        <v>123</v>
      </c>
      <c r="J946" s="3" t="s">
        <v>12</v>
      </c>
      <c r="K946" s="3">
        <v>3.5</v>
      </c>
      <c r="L946" s="2" t="s">
        <v>518</v>
      </c>
      <c r="V946" s="10"/>
    </row>
    <row r="947" spans="1:22" x14ac:dyDescent="0.25">
      <c r="A947" s="3">
        <v>8200040</v>
      </c>
      <c r="B947" s="2" t="s">
        <v>371</v>
      </c>
      <c r="D947" s="3" t="s">
        <v>626</v>
      </c>
      <c r="E947" s="3">
        <v>200</v>
      </c>
      <c r="F947" s="3">
        <v>600</v>
      </c>
      <c r="G947" s="3">
        <v>400</v>
      </c>
      <c r="J947" s="3" t="s">
        <v>12</v>
      </c>
      <c r="K947" s="3">
        <v>4</v>
      </c>
      <c r="L947" s="2" t="s">
        <v>518</v>
      </c>
      <c r="V947" s="10"/>
    </row>
    <row r="948" spans="1:22" x14ac:dyDescent="0.25">
      <c r="A948" s="3">
        <v>8200040</v>
      </c>
      <c r="B948" s="2" t="s">
        <v>371</v>
      </c>
      <c r="D948" s="3" t="s">
        <v>626</v>
      </c>
      <c r="E948" s="3">
        <v>600</v>
      </c>
      <c r="F948" s="3">
        <v>1413</v>
      </c>
      <c r="G948" s="3">
        <v>813</v>
      </c>
      <c r="J948" s="3" t="s">
        <v>12</v>
      </c>
      <c r="K948" s="3">
        <v>4.5</v>
      </c>
      <c r="L948" s="2" t="s">
        <v>518</v>
      </c>
      <c r="V948" s="10"/>
    </row>
    <row r="949" spans="1:22" x14ac:dyDescent="0.25">
      <c r="A949" s="3">
        <v>8200041</v>
      </c>
      <c r="B949" s="2" t="s">
        <v>372</v>
      </c>
      <c r="C949" s="3" t="s">
        <v>684</v>
      </c>
      <c r="D949" s="3" t="s">
        <v>626</v>
      </c>
      <c r="E949" s="3">
        <v>0</v>
      </c>
      <c r="F949" s="3">
        <v>2302</v>
      </c>
      <c r="G949" s="3">
        <v>2302</v>
      </c>
      <c r="H949" s="3">
        <v>2302</v>
      </c>
      <c r="I949" s="3">
        <v>2305</v>
      </c>
      <c r="J949" s="3" t="s">
        <v>12</v>
      </c>
      <c r="K949" s="3">
        <v>3</v>
      </c>
      <c r="L949" s="2" t="s">
        <v>680</v>
      </c>
      <c r="M949" s="8" t="s">
        <v>1641</v>
      </c>
      <c r="N949" s="8" t="s">
        <v>1247</v>
      </c>
      <c r="O949" s="10">
        <v>100</v>
      </c>
      <c r="P949" s="10">
        <v>3.5</v>
      </c>
      <c r="Q949" s="10">
        <v>4</v>
      </c>
      <c r="T949" s="21">
        <v>0.1</v>
      </c>
      <c r="U949" s="14">
        <f t="shared" si="184"/>
        <v>1600</v>
      </c>
      <c r="V949" s="10">
        <v>2022</v>
      </c>
    </row>
    <row r="950" spans="1:22" ht="38.25" x14ac:dyDescent="0.25">
      <c r="A950" s="3">
        <v>8200043</v>
      </c>
      <c r="B950" s="2" t="s">
        <v>373</v>
      </c>
      <c r="C950" s="3" t="s">
        <v>688</v>
      </c>
      <c r="D950" s="3" t="s">
        <v>626</v>
      </c>
      <c r="E950" s="3">
        <v>0</v>
      </c>
      <c r="F950" s="3">
        <v>570</v>
      </c>
      <c r="G950" s="3">
        <v>570</v>
      </c>
      <c r="H950" s="3">
        <v>1091</v>
      </c>
      <c r="I950" s="3">
        <v>1091</v>
      </c>
      <c r="J950" s="3" t="s">
        <v>12</v>
      </c>
      <c r="K950" s="3">
        <v>2.5</v>
      </c>
      <c r="L950" s="2" t="s">
        <v>685</v>
      </c>
      <c r="M950" s="8" t="s">
        <v>1647</v>
      </c>
      <c r="N950" s="8" t="s">
        <v>1247</v>
      </c>
      <c r="O950" s="10">
        <v>30</v>
      </c>
      <c r="P950" s="10">
        <v>3.5</v>
      </c>
      <c r="Q950" s="10">
        <v>4</v>
      </c>
      <c r="T950" s="21">
        <v>0.1</v>
      </c>
      <c r="U950" s="14">
        <f t="shared" si="184"/>
        <v>500</v>
      </c>
      <c r="V950" s="10">
        <v>2022</v>
      </c>
    </row>
    <row r="951" spans="1:22" x14ac:dyDescent="0.25">
      <c r="A951" s="3">
        <v>8200043</v>
      </c>
      <c r="B951" s="2" t="s">
        <v>373</v>
      </c>
      <c r="D951" s="3" t="s">
        <v>626</v>
      </c>
      <c r="E951" s="3">
        <v>570</v>
      </c>
      <c r="F951" s="3">
        <v>927</v>
      </c>
      <c r="G951" s="3">
        <v>357</v>
      </c>
      <c r="J951" s="3" t="s">
        <v>12</v>
      </c>
      <c r="K951" s="3">
        <v>2</v>
      </c>
      <c r="L951" s="2" t="s">
        <v>518</v>
      </c>
      <c r="N951" s="8" t="s">
        <v>1247</v>
      </c>
      <c r="O951" s="10">
        <v>30</v>
      </c>
      <c r="P951" s="10">
        <v>3.5</v>
      </c>
      <c r="Q951" s="10">
        <v>4</v>
      </c>
      <c r="T951" s="21">
        <v>0.1</v>
      </c>
      <c r="U951" s="14">
        <f t="shared" si="184"/>
        <v>500</v>
      </c>
      <c r="V951" s="10">
        <v>2024</v>
      </c>
    </row>
    <row r="952" spans="1:22" x14ac:dyDescent="0.25">
      <c r="A952" s="3">
        <v>8200043</v>
      </c>
      <c r="B952" s="2" t="s">
        <v>373</v>
      </c>
      <c r="D952" s="3" t="s">
        <v>626</v>
      </c>
      <c r="E952" s="3">
        <v>927</v>
      </c>
      <c r="F952" s="3">
        <v>1091</v>
      </c>
      <c r="G952" s="3">
        <v>164</v>
      </c>
      <c r="J952" s="3" t="s">
        <v>14</v>
      </c>
      <c r="K952" s="3">
        <v>2</v>
      </c>
      <c r="L952" s="2" t="s">
        <v>518</v>
      </c>
      <c r="V952" s="10"/>
    </row>
    <row r="953" spans="1:22" ht="25.5" x14ac:dyDescent="0.25">
      <c r="A953" s="3">
        <v>8200044</v>
      </c>
      <c r="B953" s="2" t="s">
        <v>374</v>
      </c>
      <c r="C953" s="3" t="s">
        <v>687</v>
      </c>
      <c r="D953" s="3" t="s">
        <v>626</v>
      </c>
      <c r="E953" s="3">
        <v>0</v>
      </c>
      <c r="F953" s="3">
        <v>852</v>
      </c>
      <c r="G953" s="3">
        <v>852</v>
      </c>
      <c r="H953" s="3">
        <v>852</v>
      </c>
      <c r="I953" s="3">
        <v>852</v>
      </c>
      <c r="J953" s="3" t="s">
        <v>12</v>
      </c>
      <c r="K953" s="3">
        <v>3.5</v>
      </c>
      <c r="L953" s="2" t="s">
        <v>686</v>
      </c>
      <c r="M953" s="8" t="s">
        <v>1648</v>
      </c>
      <c r="N953" s="8" t="s">
        <v>1247</v>
      </c>
      <c r="O953" s="10">
        <v>30</v>
      </c>
      <c r="P953" s="10">
        <v>4</v>
      </c>
      <c r="Q953" s="10">
        <v>4</v>
      </c>
      <c r="T953" s="21">
        <v>0.1</v>
      </c>
      <c r="U953" s="14">
        <f t="shared" si="184"/>
        <v>600</v>
      </c>
      <c r="V953" s="10">
        <v>2023</v>
      </c>
    </row>
    <row r="954" spans="1:22" x14ac:dyDescent="0.25">
      <c r="A954" s="3">
        <v>8200045</v>
      </c>
      <c r="B954" s="2" t="s">
        <v>375</v>
      </c>
      <c r="C954" s="3" t="s">
        <v>690</v>
      </c>
      <c r="D954" s="3" t="s">
        <v>626</v>
      </c>
      <c r="E954" s="3">
        <v>0</v>
      </c>
      <c r="F954" s="3">
        <v>355</v>
      </c>
      <c r="G954" s="3">
        <v>355</v>
      </c>
      <c r="H954" s="3">
        <v>358</v>
      </c>
      <c r="I954" s="3">
        <v>358</v>
      </c>
      <c r="J954" s="3" t="s">
        <v>12</v>
      </c>
      <c r="K954" s="3">
        <v>3.5</v>
      </c>
      <c r="L954" s="2" t="s">
        <v>689</v>
      </c>
      <c r="V954" s="10"/>
    </row>
    <row r="955" spans="1:22" x14ac:dyDescent="0.25">
      <c r="A955" s="3">
        <v>8200045</v>
      </c>
      <c r="B955" s="2" t="s">
        <v>375</v>
      </c>
      <c r="D955" s="3" t="s">
        <v>626</v>
      </c>
      <c r="E955" s="3">
        <v>355</v>
      </c>
      <c r="F955" s="3">
        <v>358</v>
      </c>
      <c r="G955" s="3">
        <v>3</v>
      </c>
      <c r="J955" s="3" t="s">
        <v>12</v>
      </c>
      <c r="K955" s="3">
        <v>3</v>
      </c>
      <c r="L955" s="2" t="s">
        <v>518</v>
      </c>
      <c r="V955" s="10"/>
    </row>
    <row r="956" spans="1:22" x14ac:dyDescent="0.25">
      <c r="A956" s="3">
        <v>8200046</v>
      </c>
      <c r="B956" s="2" t="s">
        <v>376</v>
      </c>
      <c r="C956" s="3" t="s">
        <v>691</v>
      </c>
      <c r="D956" s="3" t="s">
        <v>626</v>
      </c>
      <c r="E956" s="3">
        <v>0</v>
      </c>
      <c r="F956" s="3">
        <v>394</v>
      </c>
      <c r="G956" s="3">
        <v>394</v>
      </c>
      <c r="H956" s="3">
        <v>394</v>
      </c>
      <c r="I956" s="3">
        <v>394</v>
      </c>
      <c r="J956" s="3" t="s">
        <v>12</v>
      </c>
      <c r="K956" s="3">
        <v>3</v>
      </c>
      <c r="L956" s="2" t="s">
        <v>686</v>
      </c>
      <c r="M956" s="8" t="s">
        <v>1649</v>
      </c>
      <c r="N956" s="8" t="s">
        <v>1196</v>
      </c>
      <c r="V956" s="10"/>
    </row>
    <row r="957" spans="1:22" ht="24" x14ac:dyDescent="0.25">
      <c r="A957" s="3">
        <v>8200047</v>
      </c>
      <c r="B957" s="2" t="s">
        <v>124</v>
      </c>
      <c r="C957" s="3" t="s">
        <v>692</v>
      </c>
      <c r="D957" s="3" t="s">
        <v>626</v>
      </c>
      <c r="E957" s="3">
        <v>161</v>
      </c>
      <c r="F957" s="3">
        <v>944</v>
      </c>
      <c r="G957" s="3">
        <v>783</v>
      </c>
      <c r="H957" s="3">
        <v>783</v>
      </c>
      <c r="I957" s="3">
        <v>783</v>
      </c>
      <c r="J957" s="3" t="s">
        <v>12</v>
      </c>
      <c r="K957" s="3">
        <v>2.5</v>
      </c>
      <c r="L957" s="7" t="s">
        <v>693</v>
      </c>
      <c r="M957" s="8" t="s">
        <v>1650</v>
      </c>
      <c r="N957" s="8" t="s">
        <v>1247</v>
      </c>
      <c r="O957" s="10">
        <v>30</v>
      </c>
      <c r="P957" s="10">
        <v>3.5</v>
      </c>
      <c r="Q957" s="10">
        <v>4</v>
      </c>
      <c r="T957" s="21">
        <v>0.1</v>
      </c>
      <c r="U957" s="14">
        <f t="shared" si="184"/>
        <v>500</v>
      </c>
      <c r="V957" s="10">
        <v>2022</v>
      </c>
    </row>
    <row r="958" spans="1:22" ht="38.25" x14ac:dyDescent="0.25">
      <c r="A958" s="3">
        <v>8200048</v>
      </c>
      <c r="B958" s="2" t="s">
        <v>377</v>
      </c>
      <c r="D958" s="3" t="s">
        <v>626</v>
      </c>
      <c r="E958" s="3">
        <v>86</v>
      </c>
      <c r="F958" s="3">
        <v>394</v>
      </c>
      <c r="G958" s="3">
        <v>308</v>
      </c>
      <c r="H958" s="3">
        <v>685</v>
      </c>
      <c r="I958" s="3">
        <v>599</v>
      </c>
      <c r="J958" s="3" t="s">
        <v>12</v>
      </c>
      <c r="K958" s="3">
        <v>3</v>
      </c>
      <c r="L958" s="2" t="s">
        <v>694</v>
      </c>
      <c r="M958" s="8" t="s">
        <v>1651</v>
      </c>
      <c r="N958" s="8" t="s">
        <v>1616</v>
      </c>
      <c r="O958" s="10">
        <v>160</v>
      </c>
      <c r="P958" s="10">
        <v>4</v>
      </c>
      <c r="Q958" s="10">
        <v>9</v>
      </c>
      <c r="T958" s="21">
        <v>0.2</v>
      </c>
      <c r="U958" s="14">
        <f t="shared" si="184"/>
        <v>7000</v>
      </c>
      <c r="V958" s="10">
        <v>2022</v>
      </c>
    </row>
    <row r="959" spans="1:22" x14ac:dyDescent="0.25">
      <c r="A959" s="3">
        <v>8200048</v>
      </c>
      <c r="B959" s="2" t="s">
        <v>377</v>
      </c>
      <c r="C959" s="3" t="s">
        <v>1887</v>
      </c>
      <c r="D959" s="3" t="s">
        <v>626</v>
      </c>
      <c r="E959" s="3">
        <v>394</v>
      </c>
      <c r="F959" s="3">
        <v>685</v>
      </c>
      <c r="G959" s="3">
        <v>291</v>
      </c>
      <c r="J959" s="3" t="s">
        <v>12</v>
      </c>
      <c r="K959" s="3">
        <v>2.5</v>
      </c>
      <c r="L959" s="2" t="s">
        <v>518</v>
      </c>
      <c r="N959" s="8" t="s">
        <v>1247</v>
      </c>
      <c r="O959" s="10">
        <v>30</v>
      </c>
      <c r="P959" s="10">
        <v>3.5</v>
      </c>
      <c r="Q959" s="10">
        <v>4</v>
      </c>
      <c r="T959" s="21">
        <v>0.1</v>
      </c>
      <c r="U959" s="14">
        <f t="shared" si="184"/>
        <v>500</v>
      </c>
      <c r="V959" s="10">
        <v>2022</v>
      </c>
    </row>
    <row r="960" spans="1:22" x14ac:dyDescent="0.25">
      <c r="A960" s="3">
        <v>8200049</v>
      </c>
      <c r="B960" s="2" t="s">
        <v>378</v>
      </c>
      <c r="D960" s="3" t="s">
        <v>626</v>
      </c>
      <c r="E960" s="3">
        <v>178</v>
      </c>
      <c r="F960" s="3">
        <v>940</v>
      </c>
      <c r="G960" s="3">
        <v>762</v>
      </c>
      <c r="H960" s="3">
        <v>1076</v>
      </c>
      <c r="I960" s="3">
        <v>1076</v>
      </c>
      <c r="J960" s="3" t="s">
        <v>12</v>
      </c>
      <c r="K960" s="3">
        <v>3.5</v>
      </c>
      <c r="L960" s="2" t="s">
        <v>1858</v>
      </c>
      <c r="M960" s="8" t="s">
        <v>1646</v>
      </c>
      <c r="N960" s="8" t="s">
        <v>1247</v>
      </c>
      <c r="O960" s="10">
        <v>90</v>
      </c>
      <c r="P960" s="10">
        <v>3.5</v>
      </c>
      <c r="Q960" s="10">
        <v>4</v>
      </c>
      <c r="T960" s="21">
        <v>0.1</v>
      </c>
      <c r="U960" s="14">
        <f t="shared" si="184"/>
        <v>1400</v>
      </c>
      <c r="V960" s="10">
        <v>2022</v>
      </c>
    </row>
    <row r="961" spans="1:22" x14ac:dyDescent="0.25">
      <c r="A961" s="3">
        <v>8200049</v>
      </c>
      <c r="B961" s="2" t="s">
        <v>378</v>
      </c>
      <c r="D961" s="3" t="s">
        <v>626</v>
      </c>
      <c r="E961" s="3">
        <v>940</v>
      </c>
      <c r="F961" s="3">
        <v>1254</v>
      </c>
      <c r="G961" s="3">
        <v>314</v>
      </c>
      <c r="J961" s="3" t="s">
        <v>12</v>
      </c>
      <c r="K961" s="3">
        <v>3</v>
      </c>
      <c r="L961" s="2" t="s">
        <v>518</v>
      </c>
      <c r="V961" s="10"/>
    </row>
    <row r="962" spans="1:22" ht="36" x14ac:dyDescent="0.25">
      <c r="A962" s="3">
        <v>8200050</v>
      </c>
      <c r="B962" s="2" t="s">
        <v>379</v>
      </c>
      <c r="C962" s="3" t="s">
        <v>695</v>
      </c>
      <c r="D962" s="3" t="s">
        <v>626</v>
      </c>
      <c r="E962" s="3">
        <v>0</v>
      </c>
      <c r="F962" s="3">
        <v>467</v>
      </c>
      <c r="G962" s="3">
        <v>467</v>
      </c>
      <c r="H962" s="3">
        <v>467</v>
      </c>
      <c r="I962" s="3">
        <v>467</v>
      </c>
      <c r="J962" s="3" t="s">
        <v>12</v>
      </c>
      <c r="K962" s="3">
        <v>3.5</v>
      </c>
      <c r="L962" s="7" t="s">
        <v>1788</v>
      </c>
      <c r="M962" s="8" t="s">
        <v>1787</v>
      </c>
      <c r="N962" s="8" t="s">
        <v>1247</v>
      </c>
      <c r="O962" s="10">
        <v>50</v>
      </c>
      <c r="P962" s="10">
        <v>3.5</v>
      </c>
      <c r="Q962" s="10">
        <v>4</v>
      </c>
      <c r="T962" s="21">
        <v>0.1</v>
      </c>
      <c r="U962" s="14">
        <f t="shared" si="184"/>
        <v>800</v>
      </c>
      <c r="V962" s="10">
        <v>2022</v>
      </c>
    </row>
    <row r="963" spans="1:22" ht="24" x14ac:dyDescent="0.25">
      <c r="A963" s="3">
        <v>8200051</v>
      </c>
      <c r="B963" s="2" t="s">
        <v>380</v>
      </c>
      <c r="C963" s="3" t="s">
        <v>696</v>
      </c>
      <c r="D963" s="3" t="s">
        <v>626</v>
      </c>
      <c r="E963" s="3">
        <v>486</v>
      </c>
      <c r="F963" s="3">
        <v>539</v>
      </c>
      <c r="G963" s="3">
        <v>53</v>
      </c>
      <c r="H963" s="3">
        <v>544</v>
      </c>
      <c r="I963" s="3">
        <v>544</v>
      </c>
      <c r="J963" s="3" t="s">
        <v>12</v>
      </c>
      <c r="K963" s="3">
        <v>3.5</v>
      </c>
      <c r="L963" s="7" t="s">
        <v>697</v>
      </c>
      <c r="M963" s="8" t="s">
        <v>1645</v>
      </c>
      <c r="N963" s="8" t="s">
        <v>1196</v>
      </c>
      <c r="V963" s="10"/>
    </row>
    <row r="964" spans="1:22" x14ac:dyDescent="0.25">
      <c r="A964" s="3">
        <v>8200051</v>
      </c>
      <c r="B964" s="2" t="s">
        <v>380</v>
      </c>
      <c r="D964" s="3" t="s">
        <v>626</v>
      </c>
      <c r="E964" s="3">
        <v>1481</v>
      </c>
      <c r="F964" s="3">
        <v>1972</v>
      </c>
      <c r="G964" s="3">
        <v>491</v>
      </c>
      <c r="J964" s="3" t="s">
        <v>14</v>
      </c>
      <c r="K964" s="3">
        <v>2.5</v>
      </c>
      <c r="L964" s="2" t="s">
        <v>518</v>
      </c>
      <c r="V964" s="10"/>
    </row>
    <row r="965" spans="1:22" ht="25.5" x14ac:dyDescent="0.25">
      <c r="A965" s="3">
        <v>8200052</v>
      </c>
      <c r="B965" s="2" t="s">
        <v>92</v>
      </c>
      <c r="C965" s="3" t="s">
        <v>698</v>
      </c>
      <c r="D965" s="3" t="s">
        <v>626</v>
      </c>
      <c r="E965" s="3">
        <v>0</v>
      </c>
      <c r="F965" s="3">
        <v>194</v>
      </c>
      <c r="G965" s="3">
        <v>194</v>
      </c>
      <c r="H965" s="3">
        <v>290</v>
      </c>
      <c r="I965" s="3">
        <v>290</v>
      </c>
      <c r="J965" s="3" t="s">
        <v>246</v>
      </c>
      <c r="K965" s="3">
        <v>4</v>
      </c>
      <c r="L965" s="2" t="s">
        <v>699</v>
      </c>
      <c r="M965" s="8" t="s">
        <v>1665</v>
      </c>
      <c r="N965" s="8" t="s">
        <v>1666</v>
      </c>
      <c r="O965" s="10">
        <v>350</v>
      </c>
      <c r="P965" s="10">
        <v>4</v>
      </c>
      <c r="Q965" s="10">
        <v>2.5</v>
      </c>
      <c r="R965" s="10">
        <v>50</v>
      </c>
      <c r="S965" s="10">
        <f t="shared" ref="S965" si="185">R965*15</f>
        <v>750</v>
      </c>
      <c r="T965" s="21">
        <v>0.1</v>
      </c>
      <c r="U965" s="14">
        <f t="shared" si="184"/>
        <v>4700</v>
      </c>
      <c r="V965" s="10">
        <v>2021</v>
      </c>
    </row>
    <row r="966" spans="1:22" x14ac:dyDescent="0.25">
      <c r="A966" s="3">
        <v>8200052</v>
      </c>
      <c r="B966" s="2" t="s">
        <v>92</v>
      </c>
      <c r="D966" s="3" t="s">
        <v>626</v>
      </c>
      <c r="E966" s="3">
        <v>194</v>
      </c>
      <c r="F966" s="3">
        <v>290</v>
      </c>
      <c r="G966" s="3">
        <v>96</v>
      </c>
      <c r="J966" s="3" t="s">
        <v>246</v>
      </c>
      <c r="K966" s="3">
        <v>3</v>
      </c>
      <c r="L966" s="2" t="s">
        <v>518</v>
      </c>
      <c r="V966" s="10"/>
    </row>
    <row r="967" spans="1:22" ht="38.25" x14ac:dyDescent="0.25">
      <c r="A967" s="3">
        <v>8200053</v>
      </c>
      <c r="B967" s="2" t="s">
        <v>44</v>
      </c>
      <c r="C967" s="3" t="s">
        <v>700</v>
      </c>
      <c r="D967" s="3" t="s">
        <v>626</v>
      </c>
      <c r="E967" s="3">
        <v>0</v>
      </c>
      <c r="F967" s="3">
        <v>47</v>
      </c>
      <c r="G967" s="3">
        <v>47</v>
      </c>
      <c r="H967" s="3">
        <v>1394</v>
      </c>
      <c r="I967" s="3">
        <v>1396</v>
      </c>
      <c r="J967" s="3" t="s">
        <v>246</v>
      </c>
      <c r="K967" s="3">
        <v>5.5</v>
      </c>
      <c r="L967" s="2" t="s">
        <v>701</v>
      </c>
      <c r="M967" s="8" t="s">
        <v>1652</v>
      </c>
      <c r="N967" s="8" t="s">
        <v>1247</v>
      </c>
      <c r="O967" s="10">
        <v>100</v>
      </c>
      <c r="P967" s="10">
        <v>4</v>
      </c>
      <c r="Q967" s="10">
        <v>4</v>
      </c>
      <c r="T967" s="21">
        <v>0.2</v>
      </c>
      <c r="U967" s="14">
        <f t="shared" si="184"/>
        <v>2000</v>
      </c>
      <c r="V967" s="10">
        <v>2022</v>
      </c>
    </row>
    <row r="968" spans="1:22" x14ac:dyDescent="0.25">
      <c r="A968" s="3">
        <v>8200053</v>
      </c>
      <c r="B968" s="2" t="s">
        <v>44</v>
      </c>
      <c r="C968" s="3" t="s">
        <v>702</v>
      </c>
      <c r="D968" s="3" t="s">
        <v>626</v>
      </c>
      <c r="E968" s="3">
        <v>47</v>
      </c>
      <c r="F968" s="3">
        <v>120</v>
      </c>
      <c r="G968" s="3">
        <v>73</v>
      </c>
      <c r="J968" s="3" t="s">
        <v>24</v>
      </c>
      <c r="K968" s="3">
        <v>5.5</v>
      </c>
      <c r="L968" s="2" t="s">
        <v>518</v>
      </c>
      <c r="M968" s="8" t="s">
        <v>1790</v>
      </c>
      <c r="N968" s="8" t="s">
        <v>1653</v>
      </c>
      <c r="O968" s="10">
        <v>285</v>
      </c>
      <c r="P968" s="10">
        <v>5</v>
      </c>
      <c r="Q968" s="10">
        <v>2.5</v>
      </c>
      <c r="R968" s="10">
        <v>80</v>
      </c>
      <c r="S968" s="10">
        <f t="shared" ref="S968:S969" si="186">R968*15</f>
        <v>1200</v>
      </c>
      <c r="T968" s="21">
        <v>0.1</v>
      </c>
      <c r="U968" s="14">
        <f t="shared" ref="U968:U969" si="187">ROUNDUP((O968*P968*Q968+S968)*(T968+1),-2)</f>
        <v>5300</v>
      </c>
      <c r="V968" s="10">
        <v>2021</v>
      </c>
    </row>
    <row r="969" spans="1:22" x14ac:dyDescent="0.25">
      <c r="A969" s="3">
        <v>8200053</v>
      </c>
      <c r="B969" s="2" t="s">
        <v>44</v>
      </c>
      <c r="D969" s="3" t="s">
        <v>626</v>
      </c>
      <c r="E969" s="3">
        <v>120</v>
      </c>
      <c r="F969" s="3">
        <v>300</v>
      </c>
      <c r="G969" s="3">
        <v>180</v>
      </c>
      <c r="J969" s="3" t="s">
        <v>12</v>
      </c>
      <c r="K969" s="3">
        <v>5</v>
      </c>
      <c r="L969" s="2" t="s">
        <v>518</v>
      </c>
      <c r="M969" s="8" t="s">
        <v>1791</v>
      </c>
      <c r="N969" s="8" t="s">
        <v>1654</v>
      </c>
      <c r="O969" s="10">
        <v>800</v>
      </c>
      <c r="P969" s="10">
        <v>5</v>
      </c>
      <c r="Q969" s="10">
        <v>3.5</v>
      </c>
      <c r="R969" s="10">
        <v>100</v>
      </c>
      <c r="S969" s="10">
        <f t="shared" si="186"/>
        <v>1500</v>
      </c>
      <c r="T969" s="21">
        <v>0.1</v>
      </c>
      <c r="U969" s="14">
        <f t="shared" si="187"/>
        <v>17100</v>
      </c>
      <c r="V969" s="10">
        <v>2021</v>
      </c>
    </row>
    <row r="970" spans="1:22" x14ac:dyDescent="0.25">
      <c r="A970" s="3">
        <v>8200053</v>
      </c>
      <c r="B970" s="2" t="s">
        <v>44</v>
      </c>
      <c r="D970" s="3" t="s">
        <v>626</v>
      </c>
      <c r="E970" s="3">
        <v>300</v>
      </c>
      <c r="F970" s="3">
        <v>450</v>
      </c>
      <c r="G970" s="3">
        <v>150</v>
      </c>
      <c r="J970" s="3" t="s">
        <v>246</v>
      </c>
      <c r="K970" s="3">
        <v>4.5</v>
      </c>
      <c r="L970" s="2" t="s">
        <v>518</v>
      </c>
      <c r="V970" s="10"/>
    </row>
    <row r="971" spans="1:22" x14ac:dyDescent="0.25">
      <c r="A971" s="3">
        <v>8200053</v>
      </c>
      <c r="B971" s="2" t="s">
        <v>44</v>
      </c>
      <c r="D971" s="3" t="s">
        <v>626</v>
      </c>
      <c r="E971" s="3">
        <v>450</v>
      </c>
      <c r="F971" s="3">
        <v>1100</v>
      </c>
      <c r="G971" s="3">
        <v>650</v>
      </c>
      <c r="J971" s="3" t="s">
        <v>246</v>
      </c>
      <c r="K971" s="3">
        <v>5.5</v>
      </c>
      <c r="L971" s="2" t="s">
        <v>518</v>
      </c>
      <c r="V971" s="10"/>
    </row>
    <row r="972" spans="1:22" x14ac:dyDescent="0.25">
      <c r="A972" s="3">
        <v>8200053</v>
      </c>
      <c r="B972" s="2" t="s">
        <v>44</v>
      </c>
      <c r="D972" s="3" t="s">
        <v>626</v>
      </c>
      <c r="E972" s="3">
        <v>1100</v>
      </c>
      <c r="F972" s="3">
        <v>1300</v>
      </c>
      <c r="G972" s="3">
        <v>200</v>
      </c>
      <c r="J972" s="3" t="s">
        <v>246</v>
      </c>
      <c r="K972" s="3">
        <v>4</v>
      </c>
      <c r="L972" s="2" t="s">
        <v>518</v>
      </c>
      <c r="V972" s="10"/>
    </row>
    <row r="973" spans="1:22" x14ac:dyDescent="0.25">
      <c r="A973" s="3">
        <v>8200053</v>
      </c>
      <c r="B973" s="2" t="s">
        <v>44</v>
      </c>
      <c r="D973" s="3" t="s">
        <v>626</v>
      </c>
      <c r="E973" s="3">
        <v>1300</v>
      </c>
      <c r="F973" s="3">
        <v>1394</v>
      </c>
      <c r="G973" s="3">
        <v>94</v>
      </c>
      <c r="J973" s="3" t="s">
        <v>246</v>
      </c>
      <c r="K973" s="3">
        <v>5</v>
      </c>
      <c r="L973" s="2" t="s">
        <v>518</v>
      </c>
      <c r="V973" s="10"/>
    </row>
    <row r="974" spans="1:22" ht="25.5" x14ac:dyDescent="0.25">
      <c r="A974" s="3">
        <v>8200054</v>
      </c>
      <c r="B974" s="2" t="s">
        <v>34</v>
      </c>
      <c r="C974" s="3" t="s">
        <v>703</v>
      </c>
      <c r="D974" s="3" t="s">
        <v>626</v>
      </c>
      <c r="E974" s="3">
        <v>0</v>
      </c>
      <c r="F974" s="3">
        <v>1020</v>
      </c>
      <c r="G974" s="3">
        <v>1020</v>
      </c>
      <c r="H974" s="3">
        <v>1020</v>
      </c>
      <c r="I974" s="3">
        <v>1020</v>
      </c>
      <c r="J974" s="3" t="s">
        <v>246</v>
      </c>
      <c r="K974" s="3">
        <v>3</v>
      </c>
      <c r="L974" s="2" t="s">
        <v>704</v>
      </c>
      <c r="M974" s="8" t="s">
        <v>1655</v>
      </c>
      <c r="N974" s="8" t="s">
        <v>1656</v>
      </c>
      <c r="O974" s="10">
        <v>1020</v>
      </c>
      <c r="P974" s="10">
        <v>4</v>
      </c>
      <c r="Q974" s="10">
        <v>2.5</v>
      </c>
      <c r="R974" s="10">
        <v>30</v>
      </c>
      <c r="S974" s="10">
        <f t="shared" ref="S974:S979" si="188">R974*15</f>
        <v>450</v>
      </c>
      <c r="T974" s="21">
        <v>0.1</v>
      </c>
      <c r="U974" s="14">
        <f t="shared" ref="U974:U1032" si="189">ROUNDUP((O974*P974*Q974+S974)*(T974+1),-2)</f>
        <v>11800</v>
      </c>
      <c r="V974" s="10">
        <v>2024</v>
      </c>
    </row>
    <row r="975" spans="1:22" ht="25.5" x14ac:dyDescent="0.25">
      <c r="A975" s="3">
        <v>8200055</v>
      </c>
      <c r="B975" s="2" t="s">
        <v>381</v>
      </c>
      <c r="C975" s="3" t="s">
        <v>705</v>
      </c>
      <c r="D975" s="3" t="s">
        <v>626</v>
      </c>
      <c r="E975" s="3">
        <v>0</v>
      </c>
      <c r="F975" s="3">
        <v>353</v>
      </c>
      <c r="G975" s="3">
        <v>353</v>
      </c>
      <c r="H975" s="3">
        <v>353</v>
      </c>
      <c r="I975" s="3">
        <v>355</v>
      </c>
      <c r="J975" s="3" t="s">
        <v>8</v>
      </c>
      <c r="K975" s="3">
        <v>4</v>
      </c>
      <c r="L975" s="2" t="s">
        <v>706</v>
      </c>
      <c r="M975" s="8" t="s">
        <v>1655</v>
      </c>
      <c r="N975" s="8" t="s">
        <v>1695</v>
      </c>
      <c r="R975" s="10">
        <v>30</v>
      </c>
      <c r="S975" s="10">
        <f t="shared" si="188"/>
        <v>450</v>
      </c>
      <c r="T975" s="21">
        <v>0.1</v>
      </c>
      <c r="U975" s="14">
        <f t="shared" si="189"/>
        <v>500</v>
      </c>
      <c r="V975" s="10">
        <v>2024</v>
      </c>
    </row>
    <row r="976" spans="1:22" ht="25.5" x14ac:dyDescent="0.25">
      <c r="A976" s="3">
        <v>8200056</v>
      </c>
      <c r="B976" s="2" t="s">
        <v>382</v>
      </c>
      <c r="C976" s="3" t="s">
        <v>707</v>
      </c>
      <c r="D976" s="3" t="s">
        <v>626</v>
      </c>
      <c r="E976" s="3">
        <v>0</v>
      </c>
      <c r="F976" s="3">
        <v>170</v>
      </c>
      <c r="G976" s="3">
        <v>170</v>
      </c>
      <c r="H976" s="3">
        <v>170</v>
      </c>
      <c r="I976" s="3">
        <v>170</v>
      </c>
      <c r="J976" s="3" t="s">
        <v>8</v>
      </c>
      <c r="K976" s="3">
        <v>4</v>
      </c>
      <c r="L976" s="2" t="s">
        <v>706</v>
      </c>
      <c r="M976" s="8" t="s">
        <v>1655</v>
      </c>
      <c r="N976" s="8" t="s">
        <v>1695</v>
      </c>
      <c r="R976" s="10">
        <v>30</v>
      </c>
      <c r="S976" s="10">
        <f t="shared" si="188"/>
        <v>450</v>
      </c>
      <c r="T976" s="21">
        <v>0.1</v>
      </c>
      <c r="U976" s="14">
        <f t="shared" si="189"/>
        <v>500</v>
      </c>
      <c r="V976" s="10">
        <v>2024</v>
      </c>
    </row>
    <row r="977" spans="1:22" ht="25.5" x14ac:dyDescent="0.25">
      <c r="A977" s="3">
        <v>8200057</v>
      </c>
      <c r="B977" s="2" t="s">
        <v>383</v>
      </c>
      <c r="C977" s="3" t="s">
        <v>708</v>
      </c>
      <c r="D977" s="3" t="s">
        <v>626</v>
      </c>
      <c r="E977" s="3">
        <v>0</v>
      </c>
      <c r="F977" s="3">
        <v>200</v>
      </c>
      <c r="G977" s="3">
        <v>200</v>
      </c>
      <c r="H977" s="3">
        <v>200</v>
      </c>
      <c r="I977" s="3">
        <v>200</v>
      </c>
      <c r="J977" s="3" t="s">
        <v>8</v>
      </c>
      <c r="K977" s="3">
        <v>4</v>
      </c>
      <c r="L977" s="2" t="s">
        <v>706</v>
      </c>
      <c r="M977" s="8" t="s">
        <v>1655</v>
      </c>
      <c r="N977" s="8" t="s">
        <v>1695</v>
      </c>
      <c r="R977" s="10">
        <v>30</v>
      </c>
      <c r="S977" s="10">
        <f t="shared" si="188"/>
        <v>450</v>
      </c>
      <c r="T977" s="21">
        <v>0.1</v>
      </c>
      <c r="U977" s="14">
        <f t="shared" si="189"/>
        <v>500</v>
      </c>
      <c r="V977" s="10">
        <v>2024</v>
      </c>
    </row>
    <row r="978" spans="1:22" ht="25.5" x14ac:dyDescent="0.25">
      <c r="A978" s="3">
        <v>8200058</v>
      </c>
      <c r="B978" s="2" t="s">
        <v>384</v>
      </c>
      <c r="C978" s="3" t="s">
        <v>709</v>
      </c>
      <c r="D978" s="3" t="s">
        <v>626</v>
      </c>
      <c r="E978" s="3">
        <v>0</v>
      </c>
      <c r="F978" s="3">
        <v>1012</v>
      </c>
      <c r="G978" s="3">
        <v>1012</v>
      </c>
      <c r="H978" s="3">
        <v>1012</v>
      </c>
      <c r="I978" s="3">
        <v>1012</v>
      </c>
      <c r="J978" s="3" t="s">
        <v>246</v>
      </c>
      <c r="K978" s="3">
        <v>5.5</v>
      </c>
      <c r="L978" s="2" t="s">
        <v>706</v>
      </c>
      <c r="M978" s="8" t="s">
        <v>1655</v>
      </c>
      <c r="N978" s="8" t="s">
        <v>1657</v>
      </c>
      <c r="O978" s="10">
        <v>1012</v>
      </c>
      <c r="P978" s="10">
        <v>5.5</v>
      </c>
      <c r="Q978" s="10">
        <v>2.5</v>
      </c>
      <c r="R978" s="10">
        <v>50</v>
      </c>
      <c r="S978" s="10">
        <f t="shared" si="188"/>
        <v>750</v>
      </c>
      <c r="T978" s="21">
        <v>0.1</v>
      </c>
      <c r="U978" s="14">
        <f t="shared" ref="U978" si="190">ROUNDUP((O978*P978*Q978+S978)*(T978+1),-2)</f>
        <v>16200</v>
      </c>
      <c r="V978" s="10">
        <v>2024</v>
      </c>
    </row>
    <row r="979" spans="1:22" ht="25.5" x14ac:dyDescent="0.25">
      <c r="A979" s="3">
        <v>8200059</v>
      </c>
      <c r="B979" s="2" t="s">
        <v>82</v>
      </c>
      <c r="C979" s="3" t="s">
        <v>710</v>
      </c>
      <c r="D979" s="3" t="s">
        <v>626</v>
      </c>
      <c r="E979" s="3">
        <v>0</v>
      </c>
      <c r="F979" s="3">
        <v>165</v>
      </c>
      <c r="G979" s="3">
        <v>165</v>
      </c>
      <c r="H979" s="3">
        <v>353</v>
      </c>
      <c r="I979" s="3">
        <v>354</v>
      </c>
      <c r="J979" s="3" t="s">
        <v>246</v>
      </c>
      <c r="K979" s="3">
        <v>5</v>
      </c>
      <c r="L979" s="2" t="s">
        <v>712</v>
      </c>
      <c r="M979" s="8" t="s">
        <v>1655</v>
      </c>
      <c r="N979" s="8" t="s">
        <v>1695</v>
      </c>
      <c r="R979" s="10">
        <v>30</v>
      </c>
      <c r="S979" s="10">
        <f t="shared" si="188"/>
        <v>450</v>
      </c>
      <c r="T979" s="21">
        <v>0.1</v>
      </c>
      <c r="U979" s="14">
        <f t="shared" si="189"/>
        <v>500</v>
      </c>
      <c r="V979" s="10">
        <v>2024</v>
      </c>
    </row>
    <row r="980" spans="1:22" x14ac:dyDescent="0.25">
      <c r="A980" s="3">
        <v>8200059</v>
      </c>
      <c r="B980" s="2" t="s">
        <v>82</v>
      </c>
      <c r="C980" s="3" t="s">
        <v>711</v>
      </c>
      <c r="D980" s="3" t="s">
        <v>626</v>
      </c>
      <c r="E980" s="3">
        <v>165</v>
      </c>
      <c r="F980" s="3">
        <v>353</v>
      </c>
      <c r="G980" s="3">
        <v>188</v>
      </c>
      <c r="J980" s="3" t="s">
        <v>8</v>
      </c>
      <c r="K980" s="3">
        <v>4</v>
      </c>
      <c r="L980" s="2" t="s">
        <v>518</v>
      </c>
      <c r="V980" s="10"/>
    </row>
    <row r="981" spans="1:22" ht="25.5" x14ac:dyDescent="0.25">
      <c r="A981" s="3">
        <v>8200060</v>
      </c>
      <c r="B981" s="2" t="s">
        <v>385</v>
      </c>
      <c r="C981" s="3" t="s">
        <v>713</v>
      </c>
      <c r="D981" s="3" t="s">
        <v>626</v>
      </c>
      <c r="E981" s="3">
        <v>0</v>
      </c>
      <c r="F981" s="3">
        <v>280</v>
      </c>
      <c r="G981" s="3">
        <v>280</v>
      </c>
      <c r="H981" s="3">
        <v>280</v>
      </c>
      <c r="I981" s="3">
        <v>279</v>
      </c>
      <c r="J981" s="3" t="s">
        <v>8</v>
      </c>
      <c r="K981" s="3">
        <v>4</v>
      </c>
      <c r="L981" s="2" t="s">
        <v>706</v>
      </c>
      <c r="M981" s="8" t="s">
        <v>1655</v>
      </c>
      <c r="N981" s="8" t="s">
        <v>1695</v>
      </c>
      <c r="R981" s="10">
        <v>30</v>
      </c>
      <c r="S981" s="10">
        <f t="shared" ref="S981:S983" si="191">R981*15</f>
        <v>450</v>
      </c>
      <c r="T981" s="21">
        <v>0.1</v>
      </c>
      <c r="U981" s="14">
        <f t="shared" si="189"/>
        <v>500</v>
      </c>
      <c r="V981" s="10">
        <v>2024</v>
      </c>
    </row>
    <row r="982" spans="1:22" ht="25.5" x14ac:dyDescent="0.25">
      <c r="A982" s="3">
        <v>8200061</v>
      </c>
      <c r="B982" s="2" t="s">
        <v>386</v>
      </c>
      <c r="C982" s="3" t="s">
        <v>714</v>
      </c>
      <c r="D982" s="3" t="s">
        <v>626</v>
      </c>
      <c r="E982" s="3">
        <v>0</v>
      </c>
      <c r="F982" s="3">
        <v>337</v>
      </c>
      <c r="G982" s="3">
        <v>337</v>
      </c>
      <c r="H982" s="3">
        <v>337</v>
      </c>
      <c r="I982" s="3">
        <v>239</v>
      </c>
      <c r="J982" s="3" t="s">
        <v>8</v>
      </c>
      <c r="K982" s="3">
        <v>4</v>
      </c>
      <c r="L982" s="7" t="s">
        <v>715</v>
      </c>
      <c r="M982" s="8" t="s">
        <v>1655</v>
      </c>
      <c r="N982" s="8" t="s">
        <v>1695</v>
      </c>
      <c r="R982" s="10">
        <v>30</v>
      </c>
      <c r="S982" s="10">
        <f t="shared" si="191"/>
        <v>450</v>
      </c>
      <c r="T982" s="21">
        <v>0.1</v>
      </c>
      <c r="U982" s="14">
        <f t="shared" si="189"/>
        <v>500</v>
      </c>
      <c r="V982" s="10">
        <v>2024</v>
      </c>
    </row>
    <row r="983" spans="1:22" ht="25.5" x14ac:dyDescent="0.25">
      <c r="A983" s="3">
        <v>8200062</v>
      </c>
      <c r="B983" s="2" t="s">
        <v>44</v>
      </c>
      <c r="C983" s="3" t="s">
        <v>716</v>
      </c>
      <c r="D983" s="3" t="s">
        <v>626</v>
      </c>
      <c r="E983" s="3">
        <v>0</v>
      </c>
      <c r="F983" s="3">
        <v>650</v>
      </c>
      <c r="G983" s="3">
        <v>650</v>
      </c>
      <c r="H983" s="3">
        <v>761</v>
      </c>
      <c r="I983" s="3">
        <v>761</v>
      </c>
      <c r="J983" s="3" t="s">
        <v>246</v>
      </c>
      <c r="K983" s="3">
        <v>5</v>
      </c>
      <c r="L983" s="2" t="s">
        <v>719</v>
      </c>
      <c r="M983" s="8" t="s">
        <v>1655</v>
      </c>
      <c r="N983" s="8" t="s">
        <v>1658</v>
      </c>
      <c r="O983" s="10">
        <v>761</v>
      </c>
      <c r="P983" s="10">
        <v>5</v>
      </c>
      <c r="Q983" s="10">
        <v>2.5</v>
      </c>
      <c r="R983" s="10">
        <v>50</v>
      </c>
      <c r="S983" s="10">
        <f t="shared" si="191"/>
        <v>750</v>
      </c>
      <c r="T983" s="21">
        <v>0.1</v>
      </c>
      <c r="U983" s="14">
        <f t="shared" si="189"/>
        <v>11300</v>
      </c>
      <c r="V983" s="10">
        <v>2024</v>
      </c>
    </row>
    <row r="984" spans="1:22" x14ac:dyDescent="0.25">
      <c r="A984" s="3">
        <v>8200062</v>
      </c>
      <c r="B984" s="2" t="s">
        <v>44</v>
      </c>
      <c r="C984" s="3" t="s">
        <v>717</v>
      </c>
      <c r="D984" s="3" t="s">
        <v>626</v>
      </c>
      <c r="E984" s="3">
        <v>650</v>
      </c>
      <c r="F984" s="3">
        <v>690</v>
      </c>
      <c r="G984" s="3">
        <v>40</v>
      </c>
      <c r="J984" s="3" t="s">
        <v>246</v>
      </c>
      <c r="K984" s="3">
        <v>3</v>
      </c>
      <c r="L984" s="2" t="s">
        <v>518</v>
      </c>
      <c r="V984" s="10"/>
    </row>
    <row r="985" spans="1:22" x14ac:dyDescent="0.25">
      <c r="A985" s="3">
        <v>8200062</v>
      </c>
      <c r="B985" s="2" t="s">
        <v>44</v>
      </c>
      <c r="C985" s="3" t="s">
        <v>718</v>
      </c>
      <c r="D985" s="3" t="s">
        <v>626</v>
      </c>
      <c r="E985" s="3">
        <v>690</v>
      </c>
      <c r="F985" s="3">
        <v>761</v>
      </c>
      <c r="G985" s="3">
        <v>71</v>
      </c>
      <c r="J985" s="3" t="s">
        <v>12</v>
      </c>
      <c r="K985" s="3">
        <v>3</v>
      </c>
      <c r="L985" s="2" t="s">
        <v>518</v>
      </c>
      <c r="V985" s="10"/>
    </row>
    <row r="986" spans="1:22" ht="48" x14ac:dyDescent="0.25">
      <c r="A986" s="3">
        <v>8200063</v>
      </c>
      <c r="B986" s="2" t="s">
        <v>387</v>
      </c>
      <c r="C986" s="2" t="s">
        <v>720</v>
      </c>
      <c r="D986" s="3" t="s">
        <v>626</v>
      </c>
      <c r="E986" s="3">
        <v>0</v>
      </c>
      <c r="F986" s="3">
        <v>826</v>
      </c>
      <c r="G986" s="3">
        <v>826</v>
      </c>
      <c r="H986" s="3">
        <v>826</v>
      </c>
      <c r="I986" s="3">
        <v>740</v>
      </c>
      <c r="J986" s="3" t="s">
        <v>8</v>
      </c>
      <c r="K986" s="3">
        <v>4</v>
      </c>
      <c r="L986" s="2" t="s">
        <v>721</v>
      </c>
      <c r="M986" s="8" t="s">
        <v>1655</v>
      </c>
      <c r="N986" s="8" t="s">
        <v>1695</v>
      </c>
      <c r="R986" s="10">
        <v>50</v>
      </c>
      <c r="S986" s="10">
        <f t="shared" ref="S986:S989" si="192">R986*15</f>
        <v>750</v>
      </c>
      <c r="T986" s="21">
        <v>0.1</v>
      </c>
      <c r="U986" s="14">
        <f t="shared" si="189"/>
        <v>900</v>
      </c>
      <c r="V986" s="10">
        <v>2024</v>
      </c>
    </row>
    <row r="987" spans="1:22" ht="25.5" x14ac:dyDescent="0.25">
      <c r="A987" s="3">
        <v>8200064</v>
      </c>
      <c r="B987" s="2" t="s">
        <v>388</v>
      </c>
      <c r="C987" s="3" t="s">
        <v>722</v>
      </c>
      <c r="D987" s="3" t="s">
        <v>626</v>
      </c>
      <c r="E987" s="3">
        <v>0</v>
      </c>
      <c r="F987" s="3">
        <v>770</v>
      </c>
      <c r="G987" s="3">
        <v>770</v>
      </c>
      <c r="H987" s="3">
        <v>770</v>
      </c>
      <c r="I987" s="3">
        <v>720</v>
      </c>
      <c r="J987" s="3" t="s">
        <v>8</v>
      </c>
      <c r="K987" s="3">
        <v>4</v>
      </c>
      <c r="L987" s="2" t="s">
        <v>723</v>
      </c>
      <c r="M987" s="8" t="s">
        <v>1655</v>
      </c>
      <c r="N987" s="8" t="s">
        <v>1695</v>
      </c>
      <c r="R987" s="10">
        <v>50</v>
      </c>
      <c r="S987" s="10">
        <f t="shared" si="192"/>
        <v>750</v>
      </c>
      <c r="T987" s="21">
        <v>0.1</v>
      </c>
      <c r="U987" s="14">
        <f t="shared" si="189"/>
        <v>900</v>
      </c>
      <c r="V987" s="10">
        <v>2024</v>
      </c>
    </row>
    <row r="988" spans="1:22" ht="36" x14ac:dyDescent="0.25">
      <c r="A988" s="3">
        <v>8200065</v>
      </c>
      <c r="B988" s="2" t="s">
        <v>43</v>
      </c>
      <c r="C988" s="3" t="s">
        <v>724</v>
      </c>
      <c r="D988" s="3" t="s">
        <v>626</v>
      </c>
      <c r="E988" s="3">
        <v>0</v>
      </c>
      <c r="F988" s="3">
        <v>782</v>
      </c>
      <c r="G988" s="3">
        <v>782</v>
      </c>
      <c r="H988" s="3">
        <v>782</v>
      </c>
      <c r="I988" s="3">
        <v>782</v>
      </c>
      <c r="J988" s="3" t="s">
        <v>8</v>
      </c>
      <c r="K988" s="3">
        <v>4</v>
      </c>
      <c r="L988" s="7" t="s">
        <v>725</v>
      </c>
      <c r="M988" s="8" t="s">
        <v>1655</v>
      </c>
      <c r="N988" s="8" t="s">
        <v>1695</v>
      </c>
      <c r="R988" s="10">
        <v>50</v>
      </c>
      <c r="S988" s="10">
        <f t="shared" si="192"/>
        <v>750</v>
      </c>
      <c r="T988" s="21">
        <v>0.1</v>
      </c>
      <c r="U988" s="14">
        <f t="shared" si="189"/>
        <v>900</v>
      </c>
      <c r="V988" s="10">
        <v>2024</v>
      </c>
    </row>
    <row r="989" spans="1:22" ht="25.5" x14ac:dyDescent="0.25">
      <c r="A989" s="3">
        <v>8200066</v>
      </c>
      <c r="B989" s="2" t="s">
        <v>142</v>
      </c>
      <c r="C989" s="3" t="s">
        <v>726</v>
      </c>
      <c r="D989" s="3" t="s">
        <v>626</v>
      </c>
      <c r="E989" s="3">
        <v>0</v>
      </c>
      <c r="F989" s="3">
        <v>63</v>
      </c>
      <c r="G989" s="3">
        <v>63</v>
      </c>
      <c r="H989" s="3">
        <v>280</v>
      </c>
      <c r="I989" s="3">
        <v>280</v>
      </c>
      <c r="J989" s="3" t="s">
        <v>13</v>
      </c>
      <c r="K989" s="3">
        <v>4</v>
      </c>
      <c r="L989" s="7" t="s">
        <v>727</v>
      </c>
      <c r="M989" s="8" t="s">
        <v>1655</v>
      </c>
      <c r="N989" s="8" t="s">
        <v>1695</v>
      </c>
      <c r="R989" s="10">
        <v>60</v>
      </c>
      <c r="S989" s="10">
        <f t="shared" si="192"/>
        <v>900</v>
      </c>
      <c r="T989" s="21">
        <v>0.1</v>
      </c>
      <c r="U989" s="14">
        <f t="shared" si="189"/>
        <v>1000</v>
      </c>
      <c r="V989" s="10">
        <v>2024</v>
      </c>
    </row>
    <row r="990" spans="1:22" x14ac:dyDescent="0.25">
      <c r="A990" s="3">
        <v>8200066</v>
      </c>
      <c r="B990" s="2" t="s">
        <v>142</v>
      </c>
      <c r="D990" s="3" t="s">
        <v>626</v>
      </c>
      <c r="E990" s="3">
        <v>63</v>
      </c>
      <c r="F990" s="3">
        <v>203</v>
      </c>
      <c r="G990" s="3">
        <v>140</v>
      </c>
      <c r="J990" s="3" t="s">
        <v>12</v>
      </c>
      <c r="K990" s="3">
        <v>3</v>
      </c>
      <c r="L990" s="2" t="s">
        <v>518</v>
      </c>
      <c r="V990" s="10"/>
    </row>
    <row r="991" spans="1:22" x14ac:dyDescent="0.25">
      <c r="A991" s="3">
        <v>8200066</v>
      </c>
      <c r="B991" s="2" t="s">
        <v>142</v>
      </c>
      <c r="D991" s="3" t="s">
        <v>626</v>
      </c>
      <c r="E991" s="3">
        <v>203</v>
      </c>
      <c r="F991" s="3">
        <v>280</v>
      </c>
      <c r="G991" s="3">
        <v>77</v>
      </c>
      <c r="J991" s="3" t="s">
        <v>14</v>
      </c>
      <c r="K991" s="3">
        <v>2</v>
      </c>
      <c r="V991" s="10"/>
    </row>
    <row r="992" spans="1:22" ht="76.5" x14ac:dyDescent="0.25">
      <c r="A992" s="3">
        <v>8200067</v>
      </c>
      <c r="B992" s="2" t="s">
        <v>389</v>
      </c>
      <c r="C992" s="3" t="s">
        <v>728</v>
      </c>
      <c r="D992" s="3" t="s">
        <v>626</v>
      </c>
      <c r="E992" s="3">
        <v>0</v>
      </c>
      <c r="F992" s="3">
        <v>160</v>
      </c>
      <c r="G992" s="3">
        <v>160</v>
      </c>
      <c r="H992" s="3">
        <v>415</v>
      </c>
      <c r="I992" s="3">
        <v>415</v>
      </c>
      <c r="J992" s="3" t="s">
        <v>12</v>
      </c>
      <c r="K992" s="3">
        <v>3.5</v>
      </c>
      <c r="L992" s="7" t="s">
        <v>729</v>
      </c>
      <c r="M992" s="25" t="s">
        <v>1913</v>
      </c>
      <c r="N992" s="25" t="s">
        <v>1660</v>
      </c>
      <c r="O992" s="10">
        <v>185</v>
      </c>
      <c r="P992" s="10">
        <v>4</v>
      </c>
      <c r="Q992" s="10">
        <v>11</v>
      </c>
      <c r="T992" s="21">
        <v>0.2</v>
      </c>
      <c r="U992" s="14">
        <f t="shared" si="189"/>
        <v>9800</v>
      </c>
      <c r="V992" s="10">
        <v>2022</v>
      </c>
    </row>
    <row r="993" spans="1:22" x14ac:dyDescent="0.25">
      <c r="A993" s="3">
        <v>8200067</v>
      </c>
      <c r="B993" s="2" t="s">
        <v>389</v>
      </c>
      <c r="D993" s="3" t="s">
        <v>626</v>
      </c>
      <c r="E993" s="3">
        <v>278</v>
      </c>
      <c r="F993" s="3">
        <v>400</v>
      </c>
      <c r="G993" s="3">
        <v>122</v>
      </c>
      <c r="J993" s="3" t="s">
        <v>12</v>
      </c>
      <c r="K993" s="3">
        <v>3.5</v>
      </c>
      <c r="L993" s="2" t="s">
        <v>518</v>
      </c>
      <c r="V993" s="10"/>
    </row>
    <row r="994" spans="1:22" x14ac:dyDescent="0.25">
      <c r="A994" s="3">
        <v>8200067</v>
      </c>
      <c r="B994" s="2" t="s">
        <v>389</v>
      </c>
      <c r="D994" s="3" t="s">
        <v>626</v>
      </c>
      <c r="E994" s="3">
        <v>400</v>
      </c>
      <c r="F994" s="3">
        <v>415</v>
      </c>
      <c r="G994" s="3">
        <v>15</v>
      </c>
      <c r="J994" s="3" t="s">
        <v>12</v>
      </c>
      <c r="K994" s="3">
        <v>3</v>
      </c>
      <c r="L994" s="2" t="s">
        <v>518</v>
      </c>
      <c r="V994" s="10"/>
    </row>
    <row r="995" spans="1:22" ht="25.5" x14ac:dyDescent="0.25">
      <c r="A995" s="3">
        <v>8200068</v>
      </c>
      <c r="B995" s="2" t="s">
        <v>390</v>
      </c>
      <c r="C995" s="3" t="s">
        <v>730</v>
      </c>
      <c r="D995" s="3" t="s">
        <v>626</v>
      </c>
      <c r="E995" s="3">
        <v>73</v>
      </c>
      <c r="F995" s="3">
        <v>178</v>
      </c>
      <c r="G995" s="3">
        <v>105</v>
      </c>
      <c r="H995" s="3">
        <v>105</v>
      </c>
      <c r="I995" s="3">
        <v>209</v>
      </c>
      <c r="J995" s="3" t="s">
        <v>12</v>
      </c>
      <c r="K995" s="3">
        <v>3.5</v>
      </c>
      <c r="L995" s="7" t="s">
        <v>731</v>
      </c>
      <c r="M995" s="25" t="s">
        <v>1912</v>
      </c>
      <c r="N995" s="25" t="s">
        <v>1661</v>
      </c>
      <c r="O995" s="10">
        <v>105</v>
      </c>
      <c r="P995" s="10">
        <v>4</v>
      </c>
      <c r="Q995" s="10">
        <v>11</v>
      </c>
      <c r="T995" s="21">
        <v>0.1</v>
      </c>
      <c r="U995" s="14">
        <f t="shared" si="189"/>
        <v>5100</v>
      </c>
      <c r="V995" s="10">
        <v>2022</v>
      </c>
    </row>
    <row r="996" spans="1:22" ht="24" x14ac:dyDescent="0.25">
      <c r="A996" s="3">
        <v>8200069</v>
      </c>
      <c r="B996" s="2" t="s">
        <v>72</v>
      </c>
      <c r="C996" s="3" t="s">
        <v>732</v>
      </c>
      <c r="D996" s="3" t="s">
        <v>626</v>
      </c>
      <c r="E996" s="3">
        <v>0</v>
      </c>
      <c r="F996" s="3">
        <v>290</v>
      </c>
      <c r="G996" s="3">
        <v>290</v>
      </c>
      <c r="H996" s="3">
        <v>290</v>
      </c>
      <c r="I996" s="3">
        <v>284</v>
      </c>
      <c r="J996" s="3" t="s">
        <v>246</v>
      </c>
      <c r="K996" s="3">
        <v>3</v>
      </c>
      <c r="L996" s="7" t="s">
        <v>733</v>
      </c>
      <c r="M996" s="8" t="s">
        <v>1663</v>
      </c>
      <c r="N996" s="8" t="s">
        <v>1695</v>
      </c>
      <c r="R996" s="10">
        <v>50</v>
      </c>
      <c r="S996" s="10">
        <f t="shared" ref="S996:S998" si="193">R996*15</f>
        <v>750</v>
      </c>
      <c r="T996" s="21">
        <v>0.1</v>
      </c>
      <c r="U996" s="14">
        <f t="shared" si="189"/>
        <v>900</v>
      </c>
      <c r="V996" s="10">
        <v>2021</v>
      </c>
    </row>
    <row r="997" spans="1:22" ht="36" x14ac:dyDescent="0.25">
      <c r="A997" s="3">
        <v>8200070</v>
      </c>
      <c r="B997" s="2" t="s">
        <v>236</v>
      </c>
      <c r="C997" s="3" t="s">
        <v>734</v>
      </c>
      <c r="D997" s="3" t="s">
        <v>626</v>
      </c>
      <c r="E997" s="3">
        <v>0</v>
      </c>
      <c r="F997" s="3">
        <v>403</v>
      </c>
      <c r="G997" s="3">
        <v>403</v>
      </c>
      <c r="H997" s="3">
        <v>403</v>
      </c>
      <c r="I997" s="3">
        <v>412</v>
      </c>
      <c r="J997" s="3" t="s">
        <v>246</v>
      </c>
      <c r="K997" s="3">
        <v>2.5</v>
      </c>
      <c r="L997" s="7" t="s">
        <v>736</v>
      </c>
      <c r="M997" s="8" t="s">
        <v>1662</v>
      </c>
      <c r="N997" s="8" t="s">
        <v>1695</v>
      </c>
      <c r="R997" s="10">
        <v>50</v>
      </c>
      <c r="S997" s="10">
        <f t="shared" si="193"/>
        <v>750</v>
      </c>
      <c r="T997" s="21">
        <v>0.1</v>
      </c>
      <c r="U997" s="14">
        <f t="shared" si="189"/>
        <v>900</v>
      </c>
      <c r="V997" s="10">
        <v>2021</v>
      </c>
    </row>
    <row r="998" spans="1:22" x14ac:dyDescent="0.25">
      <c r="A998" s="3">
        <v>8200071</v>
      </c>
      <c r="B998" s="2" t="s">
        <v>159</v>
      </c>
      <c r="C998" s="3" t="s">
        <v>735</v>
      </c>
      <c r="D998" s="3" t="s">
        <v>626</v>
      </c>
      <c r="E998" s="3">
        <v>0</v>
      </c>
      <c r="F998" s="3">
        <v>185</v>
      </c>
      <c r="G998" s="3">
        <v>185</v>
      </c>
      <c r="H998" s="3">
        <v>540</v>
      </c>
      <c r="I998" s="3">
        <v>532</v>
      </c>
      <c r="J998" s="3" t="s">
        <v>246</v>
      </c>
      <c r="K998" s="3">
        <v>3.5</v>
      </c>
      <c r="L998" s="2" t="s">
        <v>749</v>
      </c>
      <c r="M998" s="8" t="s">
        <v>1664</v>
      </c>
      <c r="N998" s="8" t="s">
        <v>1695</v>
      </c>
      <c r="R998" s="10">
        <v>50</v>
      </c>
      <c r="S998" s="10">
        <f t="shared" si="193"/>
        <v>750</v>
      </c>
      <c r="T998" s="21">
        <v>0.1</v>
      </c>
      <c r="U998" s="14">
        <f t="shared" si="189"/>
        <v>900</v>
      </c>
      <c r="V998" s="10">
        <v>2021</v>
      </c>
    </row>
    <row r="999" spans="1:22" x14ac:dyDescent="0.25">
      <c r="A999" s="3">
        <v>8200071</v>
      </c>
      <c r="B999" s="2" t="s">
        <v>159</v>
      </c>
      <c r="D999" s="3" t="s">
        <v>626</v>
      </c>
      <c r="E999" s="3">
        <v>185</v>
      </c>
      <c r="F999" s="3">
        <v>309</v>
      </c>
      <c r="G999" s="3">
        <v>124</v>
      </c>
      <c r="J999" s="3" t="s">
        <v>246</v>
      </c>
      <c r="K999" s="3">
        <v>3</v>
      </c>
      <c r="L999" s="2" t="s">
        <v>518</v>
      </c>
      <c r="V999" s="10"/>
    </row>
    <row r="1000" spans="1:22" x14ac:dyDescent="0.25">
      <c r="A1000" s="3">
        <v>8200071</v>
      </c>
      <c r="B1000" s="2" t="s">
        <v>159</v>
      </c>
      <c r="D1000" s="3" t="s">
        <v>626</v>
      </c>
      <c r="E1000" s="3">
        <v>309</v>
      </c>
      <c r="F1000" s="3">
        <v>540</v>
      </c>
      <c r="G1000" s="3">
        <v>231</v>
      </c>
      <c r="J1000" s="3" t="s">
        <v>246</v>
      </c>
      <c r="K1000" s="3">
        <v>2.5</v>
      </c>
      <c r="L1000" s="2" t="s">
        <v>518</v>
      </c>
      <c r="V1000" s="10"/>
    </row>
    <row r="1001" spans="1:22" ht="36" x14ac:dyDescent="0.25">
      <c r="A1001" s="3">
        <v>8200072</v>
      </c>
      <c r="B1001" s="2" t="s">
        <v>132</v>
      </c>
      <c r="C1001" s="3" t="s">
        <v>737</v>
      </c>
      <c r="D1001" s="3" t="s">
        <v>626</v>
      </c>
      <c r="E1001" s="3">
        <v>434</v>
      </c>
      <c r="F1001" s="3">
        <v>500</v>
      </c>
      <c r="G1001" s="3">
        <v>66</v>
      </c>
      <c r="H1001" s="3">
        <v>326</v>
      </c>
      <c r="I1001" s="3">
        <v>326</v>
      </c>
      <c r="J1001" s="3" t="s">
        <v>12</v>
      </c>
      <c r="K1001" s="3">
        <v>4</v>
      </c>
      <c r="L1001" s="7" t="s">
        <v>747</v>
      </c>
      <c r="M1001" s="8" t="s">
        <v>1675</v>
      </c>
      <c r="N1001" s="8" t="s">
        <v>1676</v>
      </c>
      <c r="O1001" s="10">
        <v>585</v>
      </c>
      <c r="P1001" s="10">
        <v>3.5</v>
      </c>
      <c r="Q1001" s="10">
        <v>9</v>
      </c>
      <c r="T1001" s="21">
        <v>0.1</v>
      </c>
      <c r="U1001" s="14">
        <f>ROUNDUP((O1001*P1001*Q1001+S1001)*(T1001+1),-2)</f>
        <v>20300</v>
      </c>
      <c r="V1001" s="10">
        <v>2023</v>
      </c>
    </row>
    <row r="1002" spans="1:22" x14ac:dyDescent="0.25">
      <c r="A1002" s="3">
        <v>8200072</v>
      </c>
      <c r="B1002" s="2" t="s">
        <v>132</v>
      </c>
      <c r="C1002" s="3" t="s">
        <v>738</v>
      </c>
      <c r="D1002" s="3" t="s">
        <v>626</v>
      </c>
      <c r="E1002" s="3">
        <v>500</v>
      </c>
      <c r="F1002" s="3">
        <v>598</v>
      </c>
      <c r="G1002" s="3">
        <v>98</v>
      </c>
      <c r="J1002" s="3" t="s">
        <v>12</v>
      </c>
      <c r="K1002" s="3">
        <v>3</v>
      </c>
      <c r="L1002" s="2" t="s">
        <v>518</v>
      </c>
      <c r="N1002" s="8" t="s">
        <v>1247</v>
      </c>
      <c r="O1002" s="10">
        <v>150</v>
      </c>
      <c r="P1002" s="10">
        <v>3.5</v>
      </c>
      <c r="Q1002" s="10">
        <v>4</v>
      </c>
      <c r="T1002" s="21">
        <v>0.1</v>
      </c>
      <c r="U1002" s="14">
        <f>ROUNDUP((O1002*P1002*Q1002+S1002)*(T1002+1),-2)</f>
        <v>2400</v>
      </c>
      <c r="V1002" s="10">
        <v>2021</v>
      </c>
    </row>
    <row r="1003" spans="1:22" x14ac:dyDescent="0.25">
      <c r="A1003" s="3">
        <v>8200072</v>
      </c>
      <c r="B1003" s="2" t="s">
        <v>132</v>
      </c>
      <c r="D1003" s="3" t="s">
        <v>626</v>
      </c>
      <c r="E1003" s="3">
        <v>918</v>
      </c>
      <c r="F1003" s="3">
        <v>1080</v>
      </c>
      <c r="G1003" s="3">
        <v>162</v>
      </c>
      <c r="I1003" s="5"/>
      <c r="J1003" s="3" t="s">
        <v>12</v>
      </c>
      <c r="K1003" s="3">
        <v>3</v>
      </c>
      <c r="L1003" s="2" t="s">
        <v>518</v>
      </c>
    </row>
    <row r="1004" spans="1:22" x14ac:dyDescent="0.25">
      <c r="A1004" s="3">
        <v>8200073</v>
      </c>
      <c r="B1004" s="2" t="s">
        <v>391</v>
      </c>
      <c r="C1004" s="3" t="s">
        <v>740</v>
      </c>
      <c r="D1004" s="3" t="s">
        <v>626</v>
      </c>
      <c r="E1004" s="3">
        <v>0</v>
      </c>
      <c r="F1004" s="3">
        <v>310</v>
      </c>
      <c r="G1004" s="3">
        <v>310</v>
      </c>
      <c r="H1004" s="3">
        <v>310</v>
      </c>
      <c r="I1004" s="3">
        <v>310</v>
      </c>
      <c r="J1004" s="3" t="s">
        <v>12</v>
      </c>
      <c r="K1004" s="3">
        <v>2.5</v>
      </c>
      <c r="L1004" s="2" t="s">
        <v>748</v>
      </c>
      <c r="N1004" s="8" t="s">
        <v>1677</v>
      </c>
      <c r="O1004" s="10">
        <v>310</v>
      </c>
      <c r="P1004" s="10">
        <v>3.5</v>
      </c>
      <c r="Q1004" s="10">
        <v>9</v>
      </c>
      <c r="T1004" s="21">
        <v>0.1</v>
      </c>
      <c r="U1004" s="14">
        <f t="shared" ref="U1004" si="194">ROUNDUP((O1004*P1004*Q1004+S1004)*(T1004+1),-2)</f>
        <v>10800</v>
      </c>
      <c r="V1004" s="10">
        <v>2023</v>
      </c>
    </row>
    <row r="1005" spans="1:22" x14ac:dyDescent="0.25">
      <c r="A1005" s="3">
        <v>8200074</v>
      </c>
      <c r="B1005" s="2" t="s">
        <v>392</v>
      </c>
      <c r="C1005" s="3" t="s">
        <v>739</v>
      </c>
      <c r="D1005" s="3" t="s">
        <v>626</v>
      </c>
      <c r="E1005" s="3">
        <v>0</v>
      </c>
      <c r="F1005" s="3">
        <v>317</v>
      </c>
      <c r="G1005" s="3">
        <v>317</v>
      </c>
      <c r="H1005" s="3">
        <v>317</v>
      </c>
      <c r="I1005" s="3">
        <v>315</v>
      </c>
      <c r="J1005" s="3" t="s">
        <v>12</v>
      </c>
      <c r="K1005" s="3">
        <v>3.5</v>
      </c>
      <c r="L1005" s="2" t="s">
        <v>746</v>
      </c>
      <c r="N1005" s="8" t="s">
        <v>1678</v>
      </c>
      <c r="O1005" s="10">
        <v>315</v>
      </c>
      <c r="P1005" s="10">
        <v>3.5</v>
      </c>
      <c r="Q1005" s="10">
        <v>9</v>
      </c>
      <c r="T1005" s="21">
        <v>0.1</v>
      </c>
      <c r="U1005" s="14">
        <f t="shared" si="189"/>
        <v>11000</v>
      </c>
      <c r="V1005" s="10">
        <v>2020</v>
      </c>
    </row>
    <row r="1006" spans="1:22" x14ac:dyDescent="0.25">
      <c r="A1006" s="3">
        <v>8200075</v>
      </c>
      <c r="B1006" s="2" t="s">
        <v>393</v>
      </c>
      <c r="C1006" s="3" t="s">
        <v>741</v>
      </c>
      <c r="D1006" s="3" t="s">
        <v>626</v>
      </c>
      <c r="E1006" s="3">
        <v>0</v>
      </c>
      <c r="F1006" s="3">
        <v>190</v>
      </c>
      <c r="G1006" s="3">
        <v>190</v>
      </c>
      <c r="H1006" s="3">
        <v>190</v>
      </c>
      <c r="I1006" s="3">
        <v>205</v>
      </c>
      <c r="J1006" s="3" t="s">
        <v>12</v>
      </c>
      <c r="K1006" s="3">
        <v>4</v>
      </c>
      <c r="L1006" s="2" t="s">
        <v>745</v>
      </c>
      <c r="N1006" s="8" t="s">
        <v>1679</v>
      </c>
      <c r="O1006" s="10">
        <v>205</v>
      </c>
      <c r="P1006" s="10">
        <v>3.5</v>
      </c>
      <c r="Q1006" s="10">
        <v>9</v>
      </c>
      <c r="T1006" s="21">
        <v>0.1</v>
      </c>
      <c r="U1006" s="14">
        <f t="shared" ref="U1006" si="195">ROUNDUP((O1006*P1006*Q1006+S1006)*(T1006+1),-2)</f>
        <v>7200</v>
      </c>
      <c r="V1006" s="10">
        <v>2020</v>
      </c>
    </row>
    <row r="1007" spans="1:22" x14ac:dyDescent="0.25">
      <c r="A1007" s="3">
        <v>8200076</v>
      </c>
      <c r="B1007" s="2" t="s">
        <v>394</v>
      </c>
      <c r="C1007" s="3" t="s">
        <v>742</v>
      </c>
      <c r="D1007" s="3" t="s">
        <v>626</v>
      </c>
      <c r="E1007" s="3">
        <v>0</v>
      </c>
      <c r="F1007" s="3">
        <v>926</v>
      </c>
      <c r="G1007" s="3">
        <v>926</v>
      </c>
      <c r="H1007" s="3">
        <v>926</v>
      </c>
      <c r="I1007" s="3">
        <v>926</v>
      </c>
      <c r="J1007" s="3" t="s">
        <v>12</v>
      </c>
      <c r="K1007" s="3">
        <v>4</v>
      </c>
      <c r="L1007" s="2" t="s">
        <v>744</v>
      </c>
      <c r="M1007" s="8" t="s">
        <v>1680</v>
      </c>
      <c r="N1007" s="8" t="s">
        <v>1196</v>
      </c>
      <c r="V1007" s="10"/>
    </row>
    <row r="1008" spans="1:22" x14ac:dyDescent="0.25">
      <c r="A1008" s="3">
        <v>8200077</v>
      </c>
      <c r="B1008" s="2" t="s">
        <v>395</v>
      </c>
      <c r="C1008" s="3" t="s">
        <v>752</v>
      </c>
      <c r="D1008" s="3" t="s">
        <v>626</v>
      </c>
      <c r="E1008" s="3">
        <v>0</v>
      </c>
      <c r="F1008" s="3">
        <v>405</v>
      </c>
      <c r="G1008" s="3">
        <v>405</v>
      </c>
      <c r="H1008" s="3">
        <v>405</v>
      </c>
      <c r="I1008" s="3">
        <v>411</v>
      </c>
      <c r="J1008" s="3" t="s">
        <v>12</v>
      </c>
      <c r="K1008" s="3">
        <v>3.5</v>
      </c>
      <c r="L1008" s="2" t="s">
        <v>750</v>
      </c>
      <c r="M1008" s="8" t="s">
        <v>1681</v>
      </c>
      <c r="N1008" s="8" t="s">
        <v>1196</v>
      </c>
      <c r="V1008" s="10"/>
    </row>
    <row r="1009" spans="1:23" x14ac:dyDescent="0.25">
      <c r="A1009" s="3">
        <v>8200078</v>
      </c>
      <c r="B1009" s="2" t="s">
        <v>396</v>
      </c>
      <c r="C1009" s="3" t="s">
        <v>751</v>
      </c>
      <c r="D1009" s="3" t="s">
        <v>626</v>
      </c>
      <c r="E1009" s="3">
        <v>0</v>
      </c>
      <c r="F1009" s="3">
        <v>140</v>
      </c>
      <c r="G1009" s="3">
        <v>140</v>
      </c>
      <c r="H1009" s="3">
        <v>140</v>
      </c>
      <c r="I1009" s="3">
        <v>135</v>
      </c>
      <c r="J1009" s="3" t="s">
        <v>12</v>
      </c>
      <c r="K1009" s="3">
        <v>2.5</v>
      </c>
      <c r="L1009" s="2" t="s">
        <v>746</v>
      </c>
      <c r="N1009" s="8" t="s">
        <v>1682</v>
      </c>
      <c r="O1009" s="10">
        <v>135</v>
      </c>
      <c r="P1009" s="10">
        <v>3</v>
      </c>
      <c r="Q1009" s="10">
        <v>9</v>
      </c>
      <c r="T1009" s="21">
        <v>0.1</v>
      </c>
      <c r="U1009" s="14">
        <f t="shared" si="189"/>
        <v>4100</v>
      </c>
      <c r="V1009" s="10">
        <v>2020</v>
      </c>
    </row>
    <row r="1010" spans="1:23" ht="25.5" x14ac:dyDescent="0.25">
      <c r="A1010" s="3">
        <v>8200080</v>
      </c>
      <c r="B1010" s="2" t="s">
        <v>397</v>
      </c>
      <c r="C1010" s="3" t="s">
        <v>754</v>
      </c>
      <c r="D1010" s="3" t="s">
        <v>626</v>
      </c>
      <c r="E1010" s="3">
        <v>152</v>
      </c>
      <c r="F1010" s="3">
        <v>880</v>
      </c>
      <c r="G1010" s="3">
        <v>751</v>
      </c>
      <c r="H1010" s="3">
        <v>774</v>
      </c>
      <c r="I1010" s="3">
        <v>774</v>
      </c>
      <c r="J1010" s="3" t="s">
        <v>246</v>
      </c>
      <c r="K1010" s="3">
        <v>4</v>
      </c>
      <c r="L1010" s="7" t="s">
        <v>753</v>
      </c>
      <c r="M1010" s="8" t="s">
        <v>1614</v>
      </c>
      <c r="N1010" s="8" t="s">
        <v>1196</v>
      </c>
      <c r="V1010" s="10"/>
    </row>
    <row r="1011" spans="1:23" ht="25.5" x14ac:dyDescent="0.25">
      <c r="A1011" s="3">
        <v>8200080</v>
      </c>
      <c r="B1011" s="2" t="s">
        <v>397</v>
      </c>
      <c r="D1011" s="3" t="s">
        <v>626</v>
      </c>
      <c r="E1011" s="3">
        <v>880</v>
      </c>
      <c r="F1011" s="3">
        <v>903</v>
      </c>
      <c r="G1011" s="3">
        <v>23</v>
      </c>
      <c r="J1011" s="3" t="s">
        <v>12</v>
      </c>
      <c r="K1011" s="3">
        <v>3</v>
      </c>
      <c r="L1011" s="2" t="s">
        <v>518</v>
      </c>
      <c r="M1011" s="25" t="s">
        <v>1683</v>
      </c>
      <c r="V1011" s="10"/>
    </row>
    <row r="1012" spans="1:23" s="1" customFormat="1" ht="25.5" x14ac:dyDescent="0.25">
      <c r="A1012" s="5"/>
      <c r="B1012" s="4" t="s">
        <v>755</v>
      </c>
      <c r="C1012" s="5"/>
      <c r="D1012" s="3" t="s">
        <v>626</v>
      </c>
      <c r="E1012" s="5"/>
      <c r="F1012" s="5"/>
      <c r="G1012" s="5"/>
      <c r="H1012" s="5">
        <v>0</v>
      </c>
      <c r="I1012" s="5">
        <v>390</v>
      </c>
      <c r="J1012" s="5"/>
      <c r="K1012" s="5"/>
      <c r="L1012" s="4" t="s">
        <v>756</v>
      </c>
      <c r="M1012" s="9" t="s">
        <v>1615</v>
      </c>
      <c r="N1012" s="9" t="s">
        <v>1617</v>
      </c>
      <c r="O1012" s="11">
        <v>390</v>
      </c>
      <c r="P1012" s="11">
        <v>4</v>
      </c>
      <c r="Q1012" s="11">
        <v>9</v>
      </c>
      <c r="R1012" s="11"/>
      <c r="S1012" s="11"/>
      <c r="T1012" s="23">
        <v>0.1</v>
      </c>
      <c r="U1012" s="16">
        <f t="shared" si="189"/>
        <v>15500</v>
      </c>
      <c r="V1012" s="11">
        <v>2021</v>
      </c>
      <c r="W1012" s="11"/>
    </row>
    <row r="1013" spans="1:23" x14ac:dyDescent="0.25">
      <c r="A1013" s="3">
        <v>8200081</v>
      </c>
      <c r="B1013" s="2" t="s">
        <v>126</v>
      </c>
      <c r="C1013" s="3" t="s">
        <v>757</v>
      </c>
      <c r="D1013" s="3" t="s">
        <v>626</v>
      </c>
      <c r="E1013" s="3">
        <v>0</v>
      </c>
      <c r="F1013" s="3">
        <v>310</v>
      </c>
      <c r="G1013" s="3">
        <v>310</v>
      </c>
      <c r="H1013" s="3">
        <v>310</v>
      </c>
      <c r="I1013" s="3">
        <v>310</v>
      </c>
      <c r="J1013" s="3" t="s">
        <v>12</v>
      </c>
      <c r="K1013" s="3">
        <v>3</v>
      </c>
      <c r="L1013" s="2" t="s">
        <v>706</v>
      </c>
      <c r="M1013" s="8" t="s">
        <v>1409</v>
      </c>
      <c r="N1013" s="8" t="s">
        <v>1247</v>
      </c>
      <c r="O1013" s="10">
        <v>100</v>
      </c>
      <c r="P1013" s="10">
        <v>3.5</v>
      </c>
      <c r="Q1013" s="10">
        <v>4</v>
      </c>
      <c r="T1013" s="21">
        <v>0.1</v>
      </c>
      <c r="U1013" s="14">
        <f t="shared" si="189"/>
        <v>1600</v>
      </c>
      <c r="V1013" s="10">
        <v>2022</v>
      </c>
    </row>
    <row r="1014" spans="1:23" ht="25.5" x14ac:dyDescent="0.25">
      <c r="A1014" s="3">
        <v>8200082</v>
      </c>
      <c r="B1014" s="2" t="s">
        <v>398</v>
      </c>
      <c r="C1014" s="3" t="s">
        <v>758</v>
      </c>
      <c r="D1014" s="3" t="s">
        <v>626</v>
      </c>
      <c r="E1014" s="3">
        <v>0</v>
      </c>
      <c r="F1014" s="3">
        <v>185</v>
      </c>
      <c r="G1014" s="3">
        <v>185</v>
      </c>
      <c r="I1014" s="3">
        <v>647</v>
      </c>
      <c r="J1014" s="3" t="s">
        <v>12</v>
      </c>
      <c r="K1014" s="3">
        <v>4</v>
      </c>
      <c r="L1014" s="2" t="s">
        <v>706</v>
      </c>
      <c r="M1014" s="25" t="s">
        <v>1867</v>
      </c>
      <c r="N1014" s="25" t="s">
        <v>1866</v>
      </c>
      <c r="O1014" s="10">
        <v>200</v>
      </c>
      <c r="P1014" s="10">
        <v>5</v>
      </c>
      <c r="Q1014" s="10">
        <v>15</v>
      </c>
      <c r="T1014" s="21">
        <v>0.1</v>
      </c>
      <c r="U1014" s="14">
        <f t="shared" si="189"/>
        <v>16500</v>
      </c>
      <c r="V1014" s="10">
        <v>2022</v>
      </c>
    </row>
    <row r="1015" spans="1:23" x14ac:dyDescent="0.25">
      <c r="A1015" s="3">
        <v>8200082</v>
      </c>
      <c r="B1015" s="2" t="s">
        <v>398</v>
      </c>
      <c r="D1015" s="3" t="s">
        <v>626</v>
      </c>
      <c r="E1015" s="3">
        <v>185</v>
      </c>
      <c r="F1015" s="3">
        <v>647</v>
      </c>
      <c r="G1015" s="3">
        <v>462</v>
      </c>
      <c r="J1015" s="3" t="s">
        <v>12</v>
      </c>
      <c r="K1015" s="3">
        <v>3</v>
      </c>
      <c r="L1015" s="2" t="s">
        <v>518</v>
      </c>
      <c r="N1015" s="8" t="s">
        <v>1247</v>
      </c>
      <c r="O1015" s="10">
        <v>50</v>
      </c>
      <c r="P1015" s="10">
        <v>3</v>
      </c>
      <c r="Q1015" s="10">
        <v>4</v>
      </c>
      <c r="T1015" s="21">
        <v>0.1</v>
      </c>
      <c r="U1015" s="14">
        <f t="shared" si="189"/>
        <v>700</v>
      </c>
      <c r="V1015" s="10">
        <v>2021</v>
      </c>
    </row>
    <row r="1016" spans="1:23" ht="25.5" x14ac:dyDescent="0.25">
      <c r="A1016" s="3">
        <v>8200083</v>
      </c>
      <c r="B1016" s="2" t="s">
        <v>99</v>
      </c>
      <c r="C1016" s="3" t="s">
        <v>759</v>
      </c>
      <c r="D1016" s="3" t="s">
        <v>626</v>
      </c>
      <c r="E1016" s="3">
        <v>0</v>
      </c>
      <c r="F1016" s="3">
        <v>125</v>
      </c>
      <c r="G1016" s="3">
        <v>125</v>
      </c>
      <c r="H1016" s="3">
        <v>880</v>
      </c>
      <c r="I1016" s="3">
        <v>879</v>
      </c>
      <c r="J1016" s="13" t="s">
        <v>820</v>
      </c>
      <c r="K1016" s="3">
        <v>4</v>
      </c>
      <c r="L1016" s="2" t="s">
        <v>1671</v>
      </c>
      <c r="M1016" s="8" t="s">
        <v>1669</v>
      </c>
      <c r="V1016" s="10"/>
    </row>
    <row r="1017" spans="1:23" x14ac:dyDescent="0.25">
      <c r="A1017" s="3">
        <v>8200083</v>
      </c>
      <c r="B1017" s="2" t="s">
        <v>99</v>
      </c>
      <c r="C1017" s="3" t="s">
        <v>759</v>
      </c>
      <c r="D1017" s="3" t="s">
        <v>626</v>
      </c>
      <c r="E1017" s="3">
        <v>125</v>
      </c>
      <c r="F1017" s="3">
        <v>880</v>
      </c>
      <c r="G1017" s="3">
        <v>755</v>
      </c>
      <c r="J1017" s="13" t="s">
        <v>12</v>
      </c>
      <c r="K1017" s="3">
        <v>4</v>
      </c>
      <c r="M1017" s="8" t="s">
        <v>1670</v>
      </c>
      <c r="N1017" s="8" t="s">
        <v>1247</v>
      </c>
      <c r="O1017" s="10">
        <v>340</v>
      </c>
      <c r="P1017" s="10">
        <v>3</v>
      </c>
      <c r="Q1017" s="10">
        <v>4</v>
      </c>
      <c r="T1017" s="21">
        <v>0.1</v>
      </c>
      <c r="U1017" s="14">
        <f t="shared" si="189"/>
        <v>4500</v>
      </c>
      <c r="V1017" s="10">
        <v>2020</v>
      </c>
    </row>
    <row r="1018" spans="1:23" ht="48" x14ac:dyDescent="0.25">
      <c r="A1018" s="3">
        <v>8200084</v>
      </c>
      <c r="B1018" s="2" t="s">
        <v>399</v>
      </c>
      <c r="C1018" s="3" t="s">
        <v>760</v>
      </c>
      <c r="D1018" s="3" t="s">
        <v>626</v>
      </c>
      <c r="E1018" s="3">
        <v>1021</v>
      </c>
      <c r="F1018" s="3">
        <v>1549</v>
      </c>
      <c r="G1018" s="3">
        <v>528</v>
      </c>
      <c r="H1018" s="3">
        <v>528</v>
      </c>
      <c r="I1018" s="3">
        <v>528</v>
      </c>
      <c r="J1018" s="3" t="s">
        <v>12</v>
      </c>
      <c r="K1018" s="3">
        <v>3</v>
      </c>
      <c r="L1018" s="7" t="s">
        <v>761</v>
      </c>
      <c r="M1018" s="8" t="s">
        <v>1672</v>
      </c>
      <c r="N1018" s="8" t="s">
        <v>1247</v>
      </c>
      <c r="O1018" s="10">
        <v>100</v>
      </c>
      <c r="P1018" s="10">
        <v>3</v>
      </c>
      <c r="Q1018" s="10">
        <v>4</v>
      </c>
      <c r="T1018" s="21">
        <v>0.1</v>
      </c>
      <c r="U1018" s="14">
        <f t="shared" si="189"/>
        <v>1400</v>
      </c>
      <c r="V1018" s="10">
        <v>2023</v>
      </c>
    </row>
    <row r="1019" spans="1:23" ht="38.25" x14ac:dyDescent="0.25">
      <c r="A1019" s="3">
        <v>8200085</v>
      </c>
      <c r="B1019" s="2" t="s">
        <v>400</v>
      </c>
      <c r="C1019" s="3" t="s">
        <v>762</v>
      </c>
      <c r="D1019" s="3" t="s">
        <v>626</v>
      </c>
      <c r="E1019" s="3">
        <v>17</v>
      </c>
      <c r="F1019" s="3">
        <v>545</v>
      </c>
      <c r="G1019" s="3">
        <v>528</v>
      </c>
      <c r="H1019" s="3">
        <v>1308</v>
      </c>
      <c r="I1019" s="3">
        <v>1308</v>
      </c>
      <c r="J1019" s="3" t="s">
        <v>12</v>
      </c>
      <c r="K1019" s="3">
        <v>2.5</v>
      </c>
      <c r="L1019" s="7" t="s">
        <v>763</v>
      </c>
      <c r="M1019" s="8" t="s">
        <v>1625</v>
      </c>
      <c r="N1019" s="8" t="s">
        <v>1247</v>
      </c>
      <c r="O1019" s="10">
        <v>50</v>
      </c>
      <c r="P1019" s="10">
        <v>3.5</v>
      </c>
      <c r="Q1019" s="10">
        <v>4</v>
      </c>
      <c r="T1019" s="21">
        <v>0.1</v>
      </c>
      <c r="U1019" s="14">
        <f t="shared" si="189"/>
        <v>800</v>
      </c>
      <c r="V1019" s="10">
        <v>2022</v>
      </c>
    </row>
    <row r="1020" spans="1:23" x14ac:dyDescent="0.25">
      <c r="A1020" s="3">
        <v>8200085</v>
      </c>
      <c r="B1020" s="2" t="s">
        <v>400</v>
      </c>
      <c r="D1020" s="3" t="s">
        <v>626</v>
      </c>
      <c r="E1020" s="3">
        <v>545</v>
      </c>
      <c r="F1020" s="3">
        <v>660</v>
      </c>
      <c r="G1020" s="3">
        <v>115</v>
      </c>
      <c r="J1020" s="3" t="s">
        <v>12</v>
      </c>
      <c r="K1020" s="3">
        <v>3.5</v>
      </c>
      <c r="L1020" s="2" t="s">
        <v>518</v>
      </c>
      <c r="V1020" s="10"/>
    </row>
    <row r="1021" spans="1:23" x14ac:dyDescent="0.25">
      <c r="A1021" s="3">
        <v>8200085</v>
      </c>
      <c r="B1021" s="2" t="s">
        <v>400</v>
      </c>
      <c r="D1021" s="3" t="s">
        <v>626</v>
      </c>
      <c r="E1021" s="3">
        <v>660</v>
      </c>
      <c r="F1021" s="3">
        <v>1325</v>
      </c>
      <c r="G1021" s="3">
        <v>665</v>
      </c>
      <c r="J1021" s="3" t="s">
        <v>12</v>
      </c>
      <c r="K1021" s="3">
        <v>3</v>
      </c>
      <c r="L1021" s="2" t="s">
        <v>518</v>
      </c>
      <c r="V1021" s="10"/>
    </row>
    <row r="1022" spans="1:23" ht="24" x14ac:dyDescent="0.25">
      <c r="A1022" s="3">
        <v>8200086</v>
      </c>
      <c r="B1022" s="2" t="s">
        <v>401</v>
      </c>
      <c r="C1022" s="3" t="s">
        <v>764</v>
      </c>
      <c r="D1022" s="3" t="s">
        <v>626</v>
      </c>
      <c r="E1022" s="3">
        <v>0</v>
      </c>
      <c r="F1022" s="3">
        <v>300</v>
      </c>
      <c r="G1022" s="3">
        <v>300</v>
      </c>
      <c r="H1022" s="3">
        <v>300</v>
      </c>
      <c r="I1022" s="3">
        <v>300</v>
      </c>
      <c r="J1022" s="3" t="s">
        <v>12</v>
      </c>
      <c r="K1022" s="3">
        <v>2.5</v>
      </c>
      <c r="L1022" s="7" t="s">
        <v>765</v>
      </c>
      <c r="M1022" s="8" t="s">
        <v>1667</v>
      </c>
      <c r="N1022" s="8" t="s">
        <v>1247</v>
      </c>
      <c r="O1022" s="10">
        <v>50</v>
      </c>
      <c r="P1022" s="10">
        <v>3</v>
      </c>
      <c r="Q1022" s="10">
        <v>4</v>
      </c>
      <c r="T1022" s="21">
        <v>0.1</v>
      </c>
      <c r="U1022" s="14">
        <f t="shared" si="189"/>
        <v>700</v>
      </c>
      <c r="V1022" s="10">
        <v>2022</v>
      </c>
    </row>
    <row r="1023" spans="1:23" x14ac:dyDescent="0.25">
      <c r="A1023" s="3">
        <v>8200087</v>
      </c>
      <c r="B1023" s="2" t="s">
        <v>402</v>
      </c>
      <c r="C1023" s="3" t="s">
        <v>743</v>
      </c>
      <c r="D1023" s="3" t="s">
        <v>626</v>
      </c>
      <c r="E1023" s="3">
        <v>0</v>
      </c>
      <c r="F1023" s="3">
        <v>44</v>
      </c>
      <c r="G1023" s="3">
        <v>44</v>
      </c>
      <c r="H1023" s="3">
        <v>44</v>
      </c>
      <c r="I1023" s="3">
        <v>44</v>
      </c>
      <c r="J1023" s="3" t="s">
        <v>12</v>
      </c>
      <c r="K1023" s="3">
        <v>3</v>
      </c>
      <c r="L1023" s="7" t="s">
        <v>771</v>
      </c>
      <c r="M1023" s="8" t="s">
        <v>1668</v>
      </c>
      <c r="N1023" s="8" t="s">
        <v>1196</v>
      </c>
      <c r="V1023" s="10"/>
    </row>
    <row r="1024" spans="1:23" ht="25.5" x14ac:dyDescent="0.25">
      <c r="A1024" s="3">
        <v>8200088</v>
      </c>
      <c r="B1024" s="2" t="s">
        <v>403</v>
      </c>
      <c r="C1024" s="3" t="s">
        <v>766</v>
      </c>
      <c r="D1024" s="3" t="s">
        <v>626</v>
      </c>
      <c r="E1024" s="3">
        <v>470</v>
      </c>
      <c r="F1024" s="3">
        <v>2237</v>
      </c>
      <c r="G1024" s="3">
        <v>1767</v>
      </c>
      <c r="H1024" s="3">
        <v>2108</v>
      </c>
      <c r="I1024" s="3">
        <v>2108</v>
      </c>
      <c r="J1024" s="3" t="s">
        <v>12</v>
      </c>
      <c r="K1024" s="3">
        <v>2.5</v>
      </c>
      <c r="L1024" s="7" t="s">
        <v>767</v>
      </c>
      <c r="M1024" s="8" t="s">
        <v>1626</v>
      </c>
      <c r="N1024" s="8" t="s">
        <v>1247</v>
      </c>
      <c r="O1024" s="10">
        <v>100</v>
      </c>
      <c r="P1024" s="10">
        <v>3.5</v>
      </c>
      <c r="Q1024" s="10">
        <v>4</v>
      </c>
      <c r="T1024" s="21">
        <v>0.1</v>
      </c>
      <c r="U1024" s="14">
        <f t="shared" si="189"/>
        <v>1600</v>
      </c>
      <c r="V1024" s="10">
        <v>2022</v>
      </c>
    </row>
    <row r="1025" spans="1:22" x14ac:dyDescent="0.25">
      <c r="A1025" s="3">
        <v>8200088</v>
      </c>
      <c r="B1025" s="2" t="s">
        <v>403</v>
      </c>
      <c r="C1025" s="3" t="s">
        <v>768</v>
      </c>
      <c r="D1025" s="3" t="s">
        <v>626</v>
      </c>
      <c r="E1025" s="3">
        <v>2237</v>
      </c>
      <c r="F1025" s="3">
        <v>2578</v>
      </c>
      <c r="G1025" s="3">
        <v>341</v>
      </c>
      <c r="J1025" s="3" t="s">
        <v>14</v>
      </c>
      <c r="K1025" s="3">
        <v>2.5</v>
      </c>
      <c r="L1025" s="2" t="s">
        <v>518</v>
      </c>
      <c r="V1025" s="10"/>
    </row>
    <row r="1026" spans="1:22" ht="25.5" x14ac:dyDescent="0.25">
      <c r="A1026" s="3">
        <v>8200089</v>
      </c>
      <c r="B1026" s="2" t="s">
        <v>404</v>
      </c>
      <c r="C1026" s="3" t="s">
        <v>769</v>
      </c>
      <c r="D1026" s="3" t="s">
        <v>626</v>
      </c>
      <c r="E1026" s="3">
        <v>0</v>
      </c>
      <c r="F1026" s="3">
        <v>640</v>
      </c>
      <c r="G1026" s="3">
        <v>640</v>
      </c>
      <c r="H1026" s="3">
        <v>2335</v>
      </c>
      <c r="I1026" s="3">
        <v>2335</v>
      </c>
      <c r="J1026" s="3" t="s">
        <v>12</v>
      </c>
      <c r="K1026" s="3">
        <v>2.5</v>
      </c>
      <c r="L1026" s="2" t="s">
        <v>770</v>
      </c>
      <c r="M1026" s="8" t="s">
        <v>1627</v>
      </c>
      <c r="N1026" s="8" t="s">
        <v>1247</v>
      </c>
      <c r="O1026" s="10">
        <v>50</v>
      </c>
      <c r="P1026" s="10">
        <v>3.5</v>
      </c>
      <c r="Q1026" s="10">
        <v>4</v>
      </c>
      <c r="T1026" s="21">
        <v>0.1</v>
      </c>
      <c r="U1026" s="14">
        <f t="shared" si="189"/>
        <v>800</v>
      </c>
      <c r="V1026" s="10">
        <v>2022</v>
      </c>
    </row>
    <row r="1027" spans="1:22" x14ac:dyDescent="0.25">
      <c r="A1027" s="3">
        <v>8200089</v>
      </c>
      <c r="B1027" s="2" t="s">
        <v>404</v>
      </c>
      <c r="D1027" s="3" t="s">
        <v>626</v>
      </c>
      <c r="E1027" s="3">
        <v>640</v>
      </c>
      <c r="F1027" s="3">
        <v>1970</v>
      </c>
      <c r="G1027" s="3">
        <v>1330</v>
      </c>
      <c r="J1027" s="3" t="s">
        <v>14</v>
      </c>
      <c r="K1027" s="3">
        <v>2.5</v>
      </c>
      <c r="L1027" s="2" t="s">
        <v>518</v>
      </c>
      <c r="V1027" s="10"/>
    </row>
    <row r="1028" spans="1:22" x14ac:dyDescent="0.25">
      <c r="A1028" s="3">
        <v>8200089</v>
      </c>
      <c r="B1028" s="2" t="s">
        <v>404</v>
      </c>
      <c r="D1028" s="3" t="s">
        <v>626</v>
      </c>
      <c r="E1028" s="3">
        <v>1970</v>
      </c>
      <c r="F1028" s="3">
        <v>2335</v>
      </c>
      <c r="G1028" s="3">
        <v>365</v>
      </c>
      <c r="J1028" s="3" t="s">
        <v>12</v>
      </c>
      <c r="K1028" s="3">
        <v>2.5</v>
      </c>
      <c r="L1028" s="2" t="s">
        <v>518</v>
      </c>
      <c r="V1028" s="10"/>
    </row>
    <row r="1029" spans="1:22" ht="25.5" x14ac:dyDescent="0.25">
      <c r="A1029" s="3">
        <v>8200090</v>
      </c>
      <c r="B1029" s="2" t="s">
        <v>405</v>
      </c>
      <c r="C1029" s="3" t="s">
        <v>773</v>
      </c>
      <c r="D1029" s="3" t="s">
        <v>626</v>
      </c>
      <c r="E1029" s="3">
        <v>0</v>
      </c>
      <c r="F1029" s="3">
        <v>123</v>
      </c>
      <c r="G1029" s="3">
        <v>123</v>
      </c>
      <c r="H1029" s="3">
        <v>178</v>
      </c>
      <c r="I1029" s="3">
        <v>178</v>
      </c>
      <c r="J1029" s="3" t="s">
        <v>246</v>
      </c>
      <c r="K1029" s="3">
        <v>2.5</v>
      </c>
      <c r="L1029" s="2" t="s">
        <v>772</v>
      </c>
      <c r="M1029" s="8" t="s">
        <v>1606</v>
      </c>
      <c r="N1029" s="8" t="s">
        <v>1607</v>
      </c>
      <c r="O1029" s="10">
        <v>75</v>
      </c>
      <c r="P1029" s="10">
        <v>4</v>
      </c>
      <c r="Q1029" s="10">
        <v>3.5</v>
      </c>
      <c r="R1029" s="10">
        <v>30</v>
      </c>
      <c r="S1029" s="10">
        <f t="shared" ref="S1029:S1031" si="196">R1029*15</f>
        <v>450</v>
      </c>
      <c r="T1029" s="21">
        <v>0.1</v>
      </c>
      <c r="U1029" s="14">
        <f t="shared" si="189"/>
        <v>1700</v>
      </c>
      <c r="V1029" s="10">
        <v>2022</v>
      </c>
    </row>
    <row r="1030" spans="1:22" x14ac:dyDescent="0.25">
      <c r="A1030" s="3">
        <v>8200090</v>
      </c>
      <c r="B1030" s="2" t="s">
        <v>405</v>
      </c>
      <c r="D1030" s="3" t="s">
        <v>626</v>
      </c>
      <c r="E1030" s="3">
        <v>123</v>
      </c>
      <c r="F1030" s="3">
        <v>180</v>
      </c>
      <c r="G1030" s="3">
        <v>57</v>
      </c>
      <c r="J1030" s="3" t="s">
        <v>246</v>
      </c>
      <c r="K1030" s="3">
        <v>3</v>
      </c>
      <c r="L1030" s="2" t="s">
        <v>518</v>
      </c>
      <c r="N1030" s="8" t="s">
        <v>1608</v>
      </c>
      <c r="O1030" s="10">
        <v>85</v>
      </c>
      <c r="P1030" s="10">
        <v>4</v>
      </c>
      <c r="Q1030" s="10">
        <v>2.5</v>
      </c>
      <c r="R1030" s="10">
        <v>40</v>
      </c>
      <c r="S1030" s="10">
        <f t="shared" si="196"/>
        <v>600</v>
      </c>
      <c r="T1030" s="21">
        <v>0.1</v>
      </c>
      <c r="U1030" s="14">
        <f t="shared" si="189"/>
        <v>1600</v>
      </c>
      <c r="V1030" s="10">
        <v>2022</v>
      </c>
    </row>
    <row r="1031" spans="1:22" x14ac:dyDescent="0.25">
      <c r="A1031" s="3">
        <v>8200091</v>
      </c>
      <c r="B1031" s="2" t="s">
        <v>406</v>
      </c>
      <c r="C1031" s="3" t="s">
        <v>774</v>
      </c>
      <c r="D1031" s="3" t="s">
        <v>626</v>
      </c>
      <c r="E1031" s="3">
        <v>0</v>
      </c>
      <c r="F1031" s="3">
        <v>161</v>
      </c>
      <c r="G1031" s="3">
        <v>161</v>
      </c>
      <c r="H1031" s="3">
        <v>161</v>
      </c>
      <c r="I1031" s="3">
        <v>159</v>
      </c>
      <c r="J1031" s="3" t="s">
        <v>246</v>
      </c>
      <c r="K1031" s="3">
        <v>3.5</v>
      </c>
      <c r="L1031" s="2" t="s">
        <v>772</v>
      </c>
      <c r="M1031" s="8" t="s">
        <v>1609</v>
      </c>
      <c r="N1031" s="8" t="s">
        <v>1610</v>
      </c>
      <c r="O1031" s="10">
        <v>159</v>
      </c>
      <c r="P1031" s="10">
        <v>3.5</v>
      </c>
      <c r="Q1031" s="10">
        <v>2.5</v>
      </c>
      <c r="R1031" s="10">
        <v>10</v>
      </c>
      <c r="S1031" s="10">
        <f t="shared" si="196"/>
        <v>150</v>
      </c>
      <c r="T1031" s="21">
        <v>0.1</v>
      </c>
      <c r="U1031" s="14">
        <f t="shared" si="189"/>
        <v>1700</v>
      </c>
      <c r="V1031" s="10">
        <v>2023</v>
      </c>
    </row>
    <row r="1032" spans="1:22" ht="24" x14ac:dyDescent="0.25">
      <c r="A1032" s="3">
        <v>8200093</v>
      </c>
      <c r="B1032" s="2" t="s">
        <v>407</v>
      </c>
      <c r="C1032" s="3" t="s">
        <v>775</v>
      </c>
      <c r="D1032" s="3" t="s">
        <v>626</v>
      </c>
      <c r="E1032" s="3">
        <v>0</v>
      </c>
      <c r="F1032" s="3">
        <v>905</v>
      </c>
      <c r="G1032" s="3">
        <v>905</v>
      </c>
      <c r="H1032" s="3">
        <v>905</v>
      </c>
      <c r="I1032" s="3">
        <v>905</v>
      </c>
      <c r="J1032" s="3" t="s">
        <v>12</v>
      </c>
      <c r="K1032" s="3">
        <v>4</v>
      </c>
      <c r="L1032" s="2" t="s">
        <v>776</v>
      </c>
      <c r="M1032" s="8" t="s">
        <v>1409</v>
      </c>
      <c r="N1032" s="8" t="s">
        <v>1247</v>
      </c>
      <c r="O1032" s="10">
        <v>40</v>
      </c>
      <c r="P1032" s="10">
        <v>3.5</v>
      </c>
      <c r="Q1032" s="10">
        <v>4</v>
      </c>
      <c r="T1032" s="21">
        <v>0.1</v>
      </c>
      <c r="U1032" s="14">
        <f t="shared" si="189"/>
        <v>700</v>
      </c>
      <c r="V1032" s="10">
        <v>2022</v>
      </c>
    </row>
    <row r="1033" spans="1:22" ht="24" x14ac:dyDescent="0.25">
      <c r="A1033" s="3">
        <v>8200094</v>
      </c>
      <c r="B1033" s="2" t="s">
        <v>408</v>
      </c>
      <c r="D1033" s="3" t="s">
        <v>626</v>
      </c>
      <c r="E1033" s="3">
        <v>359</v>
      </c>
      <c r="F1033" s="3">
        <v>397</v>
      </c>
      <c r="G1033" s="3">
        <v>38</v>
      </c>
      <c r="H1033" s="3">
        <v>38</v>
      </c>
      <c r="I1033" s="3">
        <v>38</v>
      </c>
      <c r="J1033" s="3" t="s">
        <v>14</v>
      </c>
      <c r="K1033" s="3">
        <v>2.5</v>
      </c>
      <c r="L1033" s="7" t="s">
        <v>1789</v>
      </c>
      <c r="M1033" s="8" t="s">
        <v>1688</v>
      </c>
      <c r="N1033" s="8" t="s">
        <v>1196</v>
      </c>
      <c r="V1033" s="10"/>
    </row>
    <row r="1034" spans="1:22" x14ac:dyDescent="0.25">
      <c r="A1034" s="3">
        <v>8200095</v>
      </c>
      <c r="B1034" s="2" t="s">
        <v>409</v>
      </c>
      <c r="C1034" s="3" t="s">
        <v>777</v>
      </c>
      <c r="D1034" s="3" t="s">
        <v>626</v>
      </c>
      <c r="E1034" s="3">
        <v>300</v>
      </c>
      <c r="F1034" s="3">
        <v>1716</v>
      </c>
      <c r="G1034" s="3">
        <v>1416</v>
      </c>
      <c r="H1034" s="3">
        <v>1416</v>
      </c>
      <c r="I1034" s="3">
        <v>1363</v>
      </c>
      <c r="J1034" s="3" t="s">
        <v>12</v>
      </c>
      <c r="K1034" s="3">
        <v>3</v>
      </c>
      <c r="L1034" s="7" t="s">
        <v>779</v>
      </c>
      <c r="M1034" s="8" t="s">
        <v>1689</v>
      </c>
      <c r="N1034" s="8" t="s">
        <v>1196</v>
      </c>
      <c r="V1034" s="10"/>
    </row>
    <row r="1035" spans="1:22" x14ac:dyDescent="0.25">
      <c r="A1035" s="3">
        <v>8200096</v>
      </c>
      <c r="B1035" s="2" t="s">
        <v>410</v>
      </c>
      <c r="C1035" s="3" t="s">
        <v>778</v>
      </c>
      <c r="D1035" s="3" t="s">
        <v>626</v>
      </c>
      <c r="E1035" s="3">
        <v>15</v>
      </c>
      <c r="F1035" s="3">
        <v>490</v>
      </c>
      <c r="G1035" s="3">
        <v>475</v>
      </c>
      <c r="H1035" s="3">
        <v>1096</v>
      </c>
      <c r="I1035" s="3">
        <v>1096</v>
      </c>
      <c r="J1035" s="3" t="s">
        <v>12</v>
      </c>
      <c r="K1035" s="3">
        <v>2</v>
      </c>
      <c r="L1035" s="7" t="s">
        <v>780</v>
      </c>
      <c r="M1035" s="8" t="s">
        <v>1690</v>
      </c>
      <c r="N1035" s="8" t="s">
        <v>1196</v>
      </c>
      <c r="V1035" s="10"/>
    </row>
    <row r="1036" spans="1:22" x14ac:dyDescent="0.25">
      <c r="A1036" s="3">
        <v>8200096</v>
      </c>
      <c r="B1036" s="2" t="s">
        <v>410</v>
      </c>
      <c r="D1036" s="3" t="s">
        <v>626</v>
      </c>
      <c r="E1036" s="3">
        <v>490</v>
      </c>
      <c r="F1036" s="3">
        <v>1111</v>
      </c>
      <c r="G1036" s="3">
        <v>621</v>
      </c>
      <c r="J1036" s="3" t="s">
        <v>14</v>
      </c>
      <c r="K1036" s="3">
        <v>2</v>
      </c>
      <c r="L1036" s="2" t="s">
        <v>518</v>
      </c>
      <c r="V1036" s="10"/>
    </row>
    <row r="1037" spans="1:22" x14ac:dyDescent="0.25">
      <c r="A1037" s="3">
        <v>8200097</v>
      </c>
      <c r="B1037" s="2" t="s">
        <v>411</v>
      </c>
      <c r="D1037" s="3" t="s">
        <v>626</v>
      </c>
      <c r="E1037" s="3">
        <v>114</v>
      </c>
      <c r="F1037" s="3">
        <v>300</v>
      </c>
      <c r="G1037" s="3">
        <v>186</v>
      </c>
      <c r="H1037" s="3">
        <v>186</v>
      </c>
      <c r="I1037" s="3">
        <v>186</v>
      </c>
      <c r="J1037" s="3" t="s">
        <v>12</v>
      </c>
      <c r="K1037" s="3">
        <v>3.5</v>
      </c>
      <c r="L1037" s="7" t="s">
        <v>781</v>
      </c>
      <c r="M1037" s="8" t="s">
        <v>1691</v>
      </c>
      <c r="N1037" s="8" t="s">
        <v>1196</v>
      </c>
      <c r="V1037" s="10"/>
    </row>
    <row r="1038" spans="1:22" ht="24" x14ac:dyDescent="0.25">
      <c r="A1038" s="3">
        <v>8200098</v>
      </c>
      <c r="B1038" s="2" t="s">
        <v>412</v>
      </c>
      <c r="C1038" s="3" t="s">
        <v>782</v>
      </c>
      <c r="D1038" s="3" t="s">
        <v>626</v>
      </c>
      <c r="E1038" s="3">
        <v>0</v>
      </c>
      <c r="F1038" s="3">
        <v>545</v>
      </c>
      <c r="G1038" s="3">
        <v>545</v>
      </c>
      <c r="H1038" s="3">
        <v>545</v>
      </c>
      <c r="I1038" s="5">
        <v>0</v>
      </c>
      <c r="J1038" s="3" t="s">
        <v>12</v>
      </c>
      <c r="K1038" s="3">
        <v>3</v>
      </c>
      <c r="L1038" s="7" t="s">
        <v>1592</v>
      </c>
      <c r="M1038" s="8" t="s">
        <v>1593</v>
      </c>
      <c r="N1038" s="8" t="s">
        <v>1196</v>
      </c>
      <c r="V1038" s="10"/>
    </row>
    <row r="1039" spans="1:22" x14ac:dyDescent="0.25">
      <c r="A1039" s="3">
        <v>8200101</v>
      </c>
      <c r="B1039" s="2" t="s">
        <v>413</v>
      </c>
      <c r="C1039" s="3" t="s">
        <v>783</v>
      </c>
      <c r="D1039" s="3" t="s">
        <v>626</v>
      </c>
      <c r="E1039" s="3">
        <v>0</v>
      </c>
      <c r="F1039" s="3">
        <v>440</v>
      </c>
      <c r="G1039" s="3">
        <v>440</v>
      </c>
      <c r="H1039" s="3">
        <v>1885</v>
      </c>
      <c r="I1039" s="3">
        <v>1885</v>
      </c>
      <c r="J1039" s="3" t="s">
        <v>12</v>
      </c>
      <c r="K1039" s="3">
        <v>3</v>
      </c>
      <c r="L1039" s="2" t="s">
        <v>1749</v>
      </c>
      <c r="M1039" s="8" t="s">
        <v>1621</v>
      </c>
      <c r="N1039" s="8" t="s">
        <v>1196</v>
      </c>
      <c r="V1039" s="10"/>
    </row>
    <row r="1040" spans="1:22" x14ac:dyDescent="0.25">
      <c r="A1040" s="3">
        <v>8200101</v>
      </c>
      <c r="B1040" s="2" t="s">
        <v>413</v>
      </c>
      <c r="D1040" s="3" t="s">
        <v>626</v>
      </c>
      <c r="E1040" s="3">
        <v>440</v>
      </c>
      <c r="F1040" s="3">
        <v>1885</v>
      </c>
      <c r="G1040" s="3">
        <v>1445</v>
      </c>
      <c r="J1040" s="3" t="s">
        <v>12</v>
      </c>
      <c r="K1040" s="3">
        <v>2.5</v>
      </c>
      <c r="L1040" s="2" t="s">
        <v>518</v>
      </c>
      <c r="V1040" s="10"/>
    </row>
    <row r="1041" spans="1:23" ht="38.25" x14ac:dyDescent="0.25">
      <c r="A1041" s="3">
        <v>8200102</v>
      </c>
      <c r="B1041" s="2" t="s">
        <v>414</v>
      </c>
      <c r="D1041" s="3" t="s">
        <v>626</v>
      </c>
      <c r="E1041" s="3">
        <v>970</v>
      </c>
      <c r="F1041" s="3">
        <v>977</v>
      </c>
      <c r="G1041" s="3">
        <v>7</v>
      </c>
      <c r="H1041" s="3">
        <v>7</v>
      </c>
      <c r="I1041" s="3">
        <v>1550</v>
      </c>
      <c r="J1041" s="3" t="s">
        <v>12</v>
      </c>
      <c r="K1041" s="3">
        <v>3.5</v>
      </c>
      <c r="L1041" s="7" t="s">
        <v>1804</v>
      </c>
      <c r="M1041" s="8" t="s">
        <v>1803</v>
      </c>
      <c r="N1041" s="8" t="s">
        <v>1247</v>
      </c>
      <c r="O1041" s="10">
        <v>500</v>
      </c>
      <c r="P1041" s="10">
        <v>4</v>
      </c>
      <c r="Q1041" s="10">
        <v>4</v>
      </c>
      <c r="T1041" s="21">
        <v>0.1</v>
      </c>
      <c r="U1041" s="14">
        <f t="shared" ref="U1041" si="197">ROUNDUP((O1041*P1041*Q1041+S1041)*(T1041+1),-2)</f>
        <v>8800</v>
      </c>
      <c r="V1041" s="10">
        <v>2020</v>
      </c>
    </row>
    <row r="1042" spans="1:23" s="1" customFormat="1" ht="36" x14ac:dyDescent="0.25">
      <c r="A1042" s="5"/>
      <c r="B1042" s="4" t="s">
        <v>793</v>
      </c>
      <c r="C1042" s="5"/>
      <c r="D1042" s="5" t="s">
        <v>626</v>
      </c>
      <c r="E1042" s="5"/>
      <c r="F1042" s="5"/>
      <c r="G1042" s="5"/>
      <c r="H1042" s="5">
        <v>0</v>
      </c>
      <c r="I1042" s="5">
        <v>400</v>
      </c>
      <c r="J1042" s="5"/>
      <c r="K1042" s="5"/>
      <c r="L1042" s="4" t="s">
        <v>792</v>
      </c>
      <c r="M1042" s="9" t="s">
        <v>1805</v>
      </c>
      <c r="N1042" s="9" t="s">
        <v>1247</v>
      </c>
      <c r="O1042" s="11">
        <v>70</v>
      </c>
      <c r="P1042" s="11">
        <v>6</v>
      </c>
      <c r="Q1042" s="11">
        <v>4</v>
      </c>
      <c r="R1042" s="11"/>
      <c r="S1042" s="11"/>
      <c r="T1042" s="23">
        <v>0.1</v>
      </c>
      <c r="U1042" s="16">
        <f t="shared" ref="U1042" si="198">ROUNDUP((O1042*P1042*Q1042+S1042)*(T1042+1),-2)</f>
        <v>1900</v>
      </c>
      <c r="V1042" s="11">
        <v>2021</v>
      </c>
      <c r="W1042" s="11"/>
    </row>
    <row r="1043" spans="1:23" ht="24" x14ac:dyDescent="0.25">
      <c r="A1043" s="3">
        <v>8200104</v>
      </c>
      <c r="B1043" s="2" t="s">
        <v>415</v>
      </c>
      <c r="D1043" s="3" t="s">
        <v>626</v>
      </c>
      <c r="E1043" s="3">
        <v>229</v>
      </c>
      <c r="F1043" s="3">
        <v>693</v>
      </c>
      <c r="G1043" s="3">
        <v>464</v>
      </c>
      <c r="H1043" s="3">
        <v>464</v>
      </c>
      <c r="I1043" s="3">
        <v>464</v>
      </c>
      <c r="J1043" s="3" t="s">
        <v>12</v>
      </c>
      <c r="K1043" s="3">
        <v>3.5</v>
      </c>
      <c r="L1043" s="2" t="s">
        <v>784</v>
      </c>
      <c r="M1043" s="8" t="s">
        <v>1687</v>
      </c>
      <c r="N1043" s="8" t="s">
        <v>1247</v>
      </c>
      <c r="O1043" s="10">
        <v>20</v>
      </c>
      <c r="P1043" s="10">
        <v>3.5</v>
      </c>
      <c r="Q1043" s="10">
        <v>4</v>
      </c>
      <c r="T1043" s="21">
        <v>0.1</v>
      </c>
      <c r="U1043" s="14">
        <f t="shared" ref="U1043:U1093" si="199">ROUNDUP((O1043*P1043*Q1043+S1043)*(T1043+1),-2)</f>
        <v>400</v>
      </c>
      <c r="V1043" s="10">
        <v>2023</v>
      </c>
    </row>
    <row r="1044" spans="1:23" x14ac:dyDescent="0.25">
      <c r="A1044" s="3">
        <v>8200105</v>
      </c>
      <c r="B1044" s="2" t="s">
        <v>416</v>
      </c>
      <c r="C1044" s="3" t="s">
        <v>785</v>
      </c>
      <c r="D1044" s="3" t="s">
        <v>626</v>
      </c>
      <c r="E1044" s="3">
        <v>0</v>
      </c>
      <c r="F1044" s="3">
        <v>1047</v>
      </c>
      <c r="G1044" s="3">
        <v>1047</v>
      </c>
      <c r="H1044" s="3">
        <v>1047</v>
      </c>
      <c r="I1044" s="3">
        <v>1047</v>
      </c>
      <c r="J1044" s="3" t="s">
        <v>14</v>
      </c>
      <c r="K1044" s="3">
        <v>2.5</v>
      </c>
      <c r="L1044" s="2" t="s">
        <v>786</v>
      </c>
      <c r="M1044" s="8" t="s">
        <v>1686</v>
      </c>
      <c r="N1044" s="8" t="s">
        <v>1196</v>
      </c>
      <c r="V1044" s="10"/>
    </row>
    <row r="1045" spans="1:23" ht="24" x14ac:dyDescent="0.25">
      <c r="A1045" s="3">
        <v>8200106</v>
      </c>
      <c r="B1045" s="2" t="s">
        <v>417</v>
      </c>
      <c r="C1045" s="3" t="s">
        <v>787</v>
      </c>
      <c r="D1045" s="3" t="s">
        <v>626</v>
      </c>
      <c r="E1045" s="3">
        <v>584</v>
      </c>
      <c r="F1045" s="3">
        <v>2048</v>
      </c>
      <c r="G1045" s="3">
        <v>1464</v>
      </c>
      <c r="H1045" s="3">
        <v>1464</v>
      </c>
      <c r="I1045" s="3">
        <v>1464</v>
      </c>
      <c r="J1045" s="3" t="s">
        <v>14</v>
      </c>
      <c r="K1045" s="3">
        <v>2.5</v>
      </c>
      <c r="L1045" s="2" t="s">
        <v>1628</v>
      </c>
      <c r="M1045" s="8" t="s">
        <v>1424</v>
      </c>
      <c r="N1045" s="8" t="s">
        <v>1196</v>
      </c>
      <c r="V1045" s="10"/>
    </row>
    <row r="1046" spans="1:23" x14ac:dyDescent="0.25">
      <c r="A1046" s="3">
        <v>8200107</v>
      </c>
      <c r="B1046" s="2" t="s">
        <v>418</v>
      </c>
      <c r="C1046" s="3" t="s">
        <v>794</v>
      </c>
      <c r="D1046" s="3" t="s">
        <v>626</v>
      </c>
      <c r="E1046" s="3">
        <v>0</v>
      </c>
      <c r="F1046" s="3">
        <v>130</v>
      </c>
      <c r="G1046" s="3">
        <v>130</v>
      </c>
      <c r="H1046" s="3">
        <v>394</v>
      </c>
      <c r="I1046" s="3">
        <v>394</v>
      </c>
      <c r="J1046" s="3" t="s">
        <v>246</v>
      </c>
      <c r="K1046" s="3">
        <v>4</v>
      </c>
      <c r="L1046" s="2" t="s">
        <v>795</v>
      </c>
      <c r="M1046" s="8" t="s">
        <v>1611</v>
      </c>
      <c r="N1046" s="8" t="s">
        <v>1612</v>
      </c>
      <c r="O1046" s="10">
        <v>130</v>
      </c>
      <c r="P1046" s="10">
        <v>4</v>
      </c>
      <c r="Q1046" s="10">
        <v>2.5</v>
      </c>
      <c r="R1046" s="10">
        <v>30</v>
      </c>
      <c r="S1046" s="10">
        <f t="shared" ref="S1046" si="200">R1046*15</f>
        <v>450</v>
      </c>
      <c r="T1046" s="21">
        <v>0.1</v>
      </c>
      <c r="U1046" s="14">
        <f t="shared" si="199"/>
        <v>2000</v>
      </c>
      <c r="V1046" s="10">
        <v>2021</v>
      </c>
    </row>
    <row r="1047" spans="1:23" x14ac:dyDescent="0.25">
      <c r="A1047" s="3">
        <v>8200107</v>
      </c>
      <c r="B1047" s="2" t="s">
        <v>418</v>
      </c>
      <c r="C1047" s="3" t="s">
        <v>794</v>
      </c>
      <c r="D1047" s="3" t="s">
        <v>626</v>
      </c>
      <c r="E1047" s="3">
        <v>130</v>
      </c>
      <c r="F1047" s="3">
        <v>340</v>
      </c>
      <c r="G1047" s="3">
        <v>210</v>
      </c>
      <c r="J1047" s="3" t="s">
        <v>12</v>
      </c>
      <c r="K1047" s="3">
        <v>4</v>
      </c>
      <c r="L1047" s="2" t="s">
        <v>518</v>
      </c>
      <c r="N1047" s="8" t="s">
        <v>1247</v>
      </c>
      <c r="O1047" s="10">
        <v>100</v>
      </c>
      <c r="P1047" s="10">
        <v>4</v>
      </c>
      <c r="Q1047" s="10">
        <v>4</v>
      </c>
      <c r="T1047" s="21">
        <v>0.1</v>
      </c>
      <c r="U1047" s="14">
        <f t="shared" si="199"/>
        <v>1800</v>
      </c>
      <c r="V1047" s="10">
        <v>2023</v>
      </c>
    </row>
    <row r="1048" spans="1:23" x14ac:dyDescent="0.25">
      <c r="A1048" s="3">
        <v>8200107</v>
      </c>
      <c r="B1048" s="2" t="s">
        <v>418</v>
      </c>
      <c r="C1048" s="3" t="s">
        <v>794</v>
      </c>
      <c r="D1048" s="3" t="s">
        <v>626</v>
      </c>
      <c r="E1048" s="3">
        <v>340</v>
      </c>
      <c r="F1048" s="3">
        <v>394</v>
      </c>
      <c r="G1048" s="3">
        <v>54</v>
      </c>
      <c r="J1048" s="3" t="s">
        <v>246</v>
      </c>
      <c r="K1048" s="3">
        <v>4</v>
      </c>
      <c r="L1048" s="2" t="s">
        <v>518</v>
      </c>
      <c r="N1048" s="8" t="s">
        <v>1613</v>
      </c>
      <c r="O1048" s="10">
        <v>60</v>
      </c>
      <c r="P1048" s="10">
        <v>4</v>
      </c>
      <c r="Q1048" s="10">
        <v>2.5</v>
      </c>
      <c r="R1048" s="10">
        <v>15</v>
      </c>
      <c r="S1048" s="10">
        <f t="shared" ref="S1048:S1050" si="201">R1048*15</f>
        <v>225</v>
      </c>
      <c r="T1048" s="21">
        <v>0.1</v>
      </c>
      <c r="U1048" s="14">
        <f t="shared" si="199"/>
        <v>1000</v>
      </c>
      <c r="V1048" s="10">
        <v>2021</v>
      </c>
    </row>
    <row r="1049" spans="1:23" ht="24" x14ac:dyDescent="0.25">
      <c r="A1049" s="3">
        <v>8200108</v>
      </c>
      <c r="B1049" s="2" t="s">
        <v>419</v>
      </c>
      <c r="C1049" s="3" t="s">
        <v>796</v>
      </c>
      <c r="D1049" s="3" t="s">
        <v>626</v>
      </c>
      <c r="E1049" s="3">
        <v>0</v>
      </c>
      <c r="F1049" s="3">
        <v>209</v>
      </c>
      <c r="G1049" s="3">
        <v>209</v>
      </c>
      <c r="H1049" s="3">
        <v>209</v>
      </c>
      <c r="I1049" s="3">
        <v>225</v>
      </c>
      <c r="J1049" s="3" t="s">
        <v>14</v>
      </c>
      <c r="K1049" s="3">
        <v>3.5</v>
      </c>
      <c r="L1049" s="2" t="s">
        <v>1859</v>
      </c>
      <c r="M1049" s="8" t="s">
        <v>1673</v>
      </c>
      <c r="N1049" s="8" t="s">
        <v>1196</v>
      </c>
      <c r="V1049" s="10"/>
    </row>
    <row r="1050" spans="1:23" ht="25.5" x14ac:dyDescent="0.25">
      <c r="A1050" s="3">
        <v>8200109</v>
      </c>
      <c r="B1050" s="2" t="s">
        <v>397</v>
      </c>
      <c r="C1050" s="3" t="s">
        <v>797</v>
      </c>
      <c r="D1050" s="3" t="s">
        <v>626</v>
      </c>
      <c r="E1050" s="3">
        <v>0</v>
      </c>
      <c r="F1050" s="3">
        <v>225</v>
      </c>
      <c r="G1050" s="3">
        <v>225</v>
      </c>
      <c r="H1050" s="3">
        <v>225</v>
      </c>
      <c r="I1050" s="3">
        <v>225</v>
      </c>
      <c r="J1050" s="3" t="s">
        <v>12</v>
      </c>
      <c r="K1050" s="3">
        <v>5</v>
      </c>
      <c r="L1050" s="7" t="s">
        <v>1860</v>
      </c>
      <c r="M1050" s="8" t="s">
        <v>1655</v>
      </c>
      <c r="N1050" s="8" t="s">
        <v>1659</v>
      </c>
      <c r="O1050" s="10">
        <v>225</v>
      </c>
      <c r="P1050" s="10">
        <v>4</v>
      </c>
      <c r="Q1050" s="10">
        <v>2.5</v>
      </c>
      <c r="R1050" s="10">
        <v>30</v>
      </c>
      <c r="S1050" s="10">
        <f t="shared" si="201"/>
        <v>450</v>
      </c>
      <c r="T1050" s="21">
        <v>0.1</v>
      </c>
      <c r="U1050" s="14">
        <f t="shared" si="199"/>
        <v>3000</v>
      </c>
      <c r="V1050" s="10">
        <v>2024</v>
      </c>
    </row>
    <row r="1051" spans="1:23" ht="36" x14ac:dyDescent="0.25">
      <c r="A1051" s="3">
        <v>8200110</v>
      </c>
      <c r="B1051" s="2" t="s">
        <v>420</v>
      </c>
      <c r="C1051" s="3" t="s">
        <v>789</v>
      </c>
      <c r="D1051" s="3" t="s">
        <v>626</v>
      </c>
      <c r="E1051" s="3">
        <v>126</v>
      </c>
      <c r="F1051" s="3">
        <v>919</v>
      </c>
      <c r="G1051" s="3">
        <v>793</v>
      </c>
      <c r="H1051" s="3">
        <v>1333</v>
      </c>
      <c r="I1051" s="3">
        <v>1333</v>
      </c>
      <c r="J1051" s="3" t="s">
        <v>12</v>
      </c>
      <c r="K1051" s="3">
        <v>3</v>
      </c>
      <c r="L1051" s="7" t="s">
        <v>788</v>
      </c>
      <c r="M1051" s="8" t="s">
        <v>1685</v>
      </c>
      <c r="N1051" s="8" t="s">
        <v>1196</v>
      </c>
      <c r="V1051" s="10"/>
    </row>
    <row r="1052" spans="1:23" x14ac:dyDescent="0.25">
      <c r="A1052" s="3">
        <v>8200110</v>
      </c>
      <c r="B1052" s="2" t="s">
        <v>420</v>
      </c>
      <c r="D1052" s="3" t="s">
        <v>626</v>
      </c>
      <c r="E1052" s="3">
        <v>1124</v>
      </c>
      <c r="F1052" s="3">
        <v>1664</v>
      </c>
      <c r="G1052" s="3">
        <v>540</v>
      </c>
      <c r="J1052" s="3" t="s">
        <v>12</v>
      </c>
      <c r="K1052" s="3">
        <v>3</v>
      </c>
      <c r="L1052" s="2" t="s">
        <v>518</v>
      </c>
      <c r="V1052" s="10"/>
    </row>
    <row r="1053" spans="1:23" ht="25.5" x14ac:dyDescent="0.25">
      <c r="A1053" s="3">
        <v>8200111</v>
      </c>
      <c r="B1053" s="2" t="s">
        <v>421</v>
      </c>
      <c r="C1053" s="3" t="s">
        <v>790</v>
      </c>
      <c r="D1053" s="3" t="s">
        <v>626</v>
      </c>
      <c r="E1053" s="3">
        <v>0</v>
      </c>
      <c r="F1053" s="3">
        <v>618</v>
      </c>
      <c r="G1053" s="3">
        <v>618</v>
      </c>
      <c r="H1053" s="3">
        <v>618</v>
      </c>
      <c r="I1053" s="3">
        <v>618</v>
      </c>
      <c r="J1053" s="3" t="s">
        <v>12</v>
      </c>
      <c r="K1053" s="3">
        <v>3.5</v>
      </c>
      <c r="L1053" s="7" t="s">
        <v>791</v>
      </c>
      <c r="M1053" s="8" t="s">
        <v>1684</v>
      </c>
      <c r="N1053" s="8" t="s">
        <v>1247</v>
      </c>
      <c r="O1053" s="10">
        <v>150</v>
      </c>
      <c r="P1053" s="10">
        <v>4</v>
      </c>
      <c r="Q1053" s="10">
        <v>4</v>
      </c>
      <c r="T1053" s="21">
        <v>0.1</v>
      </c>
      <c r="U1053" s="14">
        <f t="shared" si="199"/>
        <v>2700</v>
      </c>
      <c r="V1053" s="10">
        <v>2023</v>
      </c>
    </row>
    <row r="1054" spans="1:23" s="26" customFormat="1" ht="24" x14ac:dyDescent="0.25">
      <c r="A1054" s="4"/>
      <c r="B1054" s="4" t="s">
        <v>1637</v>
      </c>
      <c r="C1054" s="4"/>
      <c r="D1054" s="4" t="s">
        <v>626</v>
      </c>
      <c r="E1054" s="4"/>
      <c r="F1054" s="4"/>
      <c r="G1054" s="4">
        <v>460</v>
      </c>
      <c r="H1054" s="4">
        <v>0</v>
      </c>
      <c r="I1054" s="4">
        <v>460</v>
      </c>
      <c r="J1054" s="4" t="s">
        <v>12</v>
      </c>
      <c r="K1054" s="4">
        <v>3.5</v>
      </c>
      <c r="L1054" s="4" t="s">
        <v>1638</v>
      </c>
      <c r="M1054" s="9"/>
      <c r="N1054" s="9" t="s">
        <v>1196</v>
      </c>
      <c r="O1054" s="11"/>
      <c r="P1054" s="11"/>
      <c r="Q1054" s="11"/>
      <c r="R1054" s="11"/>
      <c r="S1054" s="11"/>
      <c r="T1054" s="23"/>
      <c r="U1054" s="16"/>
      <c r="V1054" s="11"/>
      <c r="W1054" s="11"/>
    </row>
    <row r="1055" spans="1:23" ht="48" x14ac:dyDescent="0.25">
      <c r="A1055" s="3">
        <v>6080733</v>
      </c>
      <c r="B1055" s="2" t="s">
        <v>422</v>
      </c>
      <c r="D1055" s="3" t="s">
        <v>438</v>
      </c>
      <c r="E1055" s="3">
        <v>5112</v>
      </c>
      <c r="F1055" s="3">
        <v>8844</v>
      </c>
      <c r="G1055" s="3">
        <v>3732</v>
      </c>
      <c r="H1055" s="3">
        <v>3752</v>
      </c>
      <c r="I1055" s="5">
        <v>3752</v>
      </c>
      <c r="J1055" s="3" t="s">
        <v>12</v>
      </c>
      <c r="K1055" s="3">
        <v>5.5</v>
      </c>
      <c r="L1055" s="7" t="s">
        <v>596</v>
      </c>
      <c r="M1055" s="8" t="s">
        <v>1692</v>
      </c>
      <c r="N1055" s="8" t="s">
        <v>1247</v>
      </c>
      <c r="O1055" s="10">
        <v>300</v>
      </c>
      <c r="P1055" s="10">
        <v>5</v>
      </c>
      <c r="Q1055" s="10">
        <v>4</v>
      </c>
      <c r="T1055" s="21">
        <v>0.1</v>
      </c>
      <c r="U1055" s="14">
        <f t="shared" si="199"/>
        <v>6600</v>
      </c>
      <c r="V1055" s="10">
        <v>2024</v>
      </c>
    </row>
    <row r="1056" spans="1:23" ht="25.5" x14ac:dyDescent="0.25">
      <c r="A1056" s="3">
        <v>9430001</v>
      </c>
      <c r="B1056" s="2" t="s">
        <v>423</v>
      </c>
      <c r="D1056" s="3" t="s">
        <v>438</v>
      </c>
      <c r="E1056" s="3">
        <v>0</v>
      </c>
      <c r="F1056" s="3">
        <v>134</v>
      </c>
      <c r="G1056" s="3">
        <v>134</v>
      </c>
      <c r="H1056" s="3">
        <v>300</v>
      </c>
      <c r="I1056" s="3">
        <v>300</v>
      </c>
      <c r="J1056" s="3" t="s">
        <v>246</v>
      </c>
      <c r="K1056" s="3">
        <v>4.5</v>
      </c>
      <c r="L1056" s="2" t="s">
        <v>597</v>
      </c>
      <c r="M1056" s="25" t="s">
        <v>1915</v>
      </c>
      <c r="N1056" s="8" t="s">
        <v>1914</v>
      </c>
      <c r="O1056" s="10">
        <v>125</v>
      </c>
      <c r="P1056" s="10">
        <v>7</v>
      </c>
      <c r="Q1056" s="10">
        <v>4</v>
      </c>
      <c r="T1056" s="21">
        <v>0.1</v>
      </c>
      <c r="U1056" s="14">
        <f t="shared" si="199"/>
        <v>3900</v>
      </c>
      <c r="V1056" s="10">
        <v>2021</v>
      </c>
    </row>
    <row r="1057" spans="1:22" x14ac:dyDescent="0.25">
      <c r="A1057" s="3">
        <v>9430001</v>
      </c>
      <c r="B1057" s="2" t="s">
        <v>423</v>
      </c>
      <c r="D1057" s="3" t="s">
        <v>438</v>
      </c>
      <c r="E1057" s="3">
        <v>134</v>
      </c>
      <c r="F1057" s="3">
        <v>300</v>
      </c>
      <c r="G1057" s="3">
        <v>166</v>
      </c>
      <c r="J1057" s="3" t="s">
        <v>12</v>
      </c>
      <c r="K1057" s="3">
        <v>5</v>
      </c>
      <c r="L1057" s="2" t="s">
        <v>518</v>
      </c>
      <c r="V1057" s="10"/>
    </row>
    <row r="1058" spans="1:22" ht="25.5" x14ac:dyDescent="0.25">
      <c r="A1058" s="3">
        <v>9430002</v>
      </c>
      <c r="B1058" s="2" t="s">
        <v>395</v>
      </c>
      <c r="D1058" s="3" t="s">
        <v>438</v>
      </c>
      <c r="E1058" s="3">
        <v>0</v>
      </c>
      <c r="F1058" s="3">
        <v>87</v>
      </c>
      <c r="G1058" s="3">
        <v>87</v>
      </c>
      <c r="H1058" s="3">
        <v>571</v>
      </c>
      <c r="I1058" s="3">
        <v>571</v>
      </c>
      <c r="J1058" s="3" t="s">
        <v>246</v>
      </c>
      <c r="K1058" s="3">
        <v>7</v>
      </c>
      <c r="L1058" s="2" t="s">
        <v>1693</v>
      </c>
      <c r="M1058" s="8" t="s">
        <v>1694</v>
      </c>
      <c r="N1058" s="8" t="s">
        <v>1659</v>
      </c>
      <c r="O1058" s="10">
        <v>225</v>
      </c>
      <c r="P1058" s="10">
        <v>4</v>
      </c>
      <c r="Q1058" s="10">
        <v>2.5</v>
      </c>
      <c r="R1058" s="10">
        <v>60</v>
      </c>
      <c r="S1058" s="10">
        <f t="shared" ref="S1058" si="202">R1058*15</f>
        <v>900</v>
      </c>
      <c r="T1058" s="21">
        <v>0.1</v>
      </c>
      <c r="U1058" s="14">
        <f>ROUNDUP((O1058*P1058*Q1058+S1058)*(T1058+1),-2)</f>
        <v>3500</v>
      </c>
      <c r="V1058" s="10">
        <v>2020</v>
      </c>
    </row>
    <row r="1059" spans="1:22" x14ac:dyDescent="0.25">
      <c r="A1059" s="3">
        <v>9430002</v>
      </c>
      <c r="B1059" s="2" t="s">
        <v>395</v>
      </c>
      <c r="D1059" s="3" t="s">
        <v>438</v>
      </c>
      <c r="E1059" s="3">
        <v>87</v>
      </c>
      <c r="F1059" s="3">
        <v>150</v>
      </c>
      <c r="G1059" s="3">
        <v>63</v>
      </c>
      <c r="J1059" s="3" t="s">
        <v>246</v>
      </c>
      <c r="K1059" s="3">
        <v>7.2</v>
      </c>
      <c r="L1059" s="2" t="s">
        <v>518</v>
      </c>
    </row>
    <row r="1060" spans="1:22" x14ac:dyDescent="0.25">
      <c r="A1060" s="3">
        <v>9430002</v>
      </c>
      <c r="B1060" s="2" t="s">
        <v>395</v>
      </c>
      <c r="D1060" s="3" t="s">
        <v>438</v>
      </c>
      <c r="E1060" s="3">
        <v>150</v>
      </c>
      <c r="F1060" s="3">
        <v>166</v>
      </c>
      <c r="G1060" s="3">
        <v>16</v>
      </c>
      <c r="J1060" s="3" t="s">
        <v>246</v>
      </c>
      <c r="K1060" s="3">
        <v>6</v>
      </c>
      <c r="L1060" s="2" t="s">
        <v>518</v>
      </c>
      <c r="V1060" s="10"/>
    </row>
    <row r="1061" spans="1:22" x14ac:dyDescent="0.25">
      <c r="A1061" s="3">
        <v>9430002</v>
      </c>
      <c r="B1061" s="2" t="s">
        <v>395</v>
      </c>
      <c r="D1061" s="3" t="s">
        <v>438</v>
      </c>
      <c r="E1061" s="3">
        <v>166</v>
      </c>
      <c r="F1061" s="3">
        <v>197</v>
      </c>
      <c r="G1061" s="3">
        <v>31</v>
      </c>
      <c r="J1061" s="3" t="s">
        <v>246</v>
      </c>
      <c r="K1061" s="3">
        <v>10</v>
      </c>
      <c r="L1061" s="2" t="s">
        <v>518</v>
      </c>
      <c r="V1061" s="10"/>
    </row>
    <row r="1062" spans="1:22" x14ac:dyDescent="0.25">
      <c r="A1062" s="3">
        <v>9430002</v>
      </c>
      <c r="B1062" s="2" t="s">
        <v>395</v>
      </c>
      <c r="D1062" s="3" t="s">
        <v>438</v>
      </c>
      <c r="E1062" s="3">
        <v>197</v>
      </c>
      <c r="F1062" s="3">
        <v>208</v>
      </c>
      <c r="G1062" s="3">
        <v>11</v>
      </c>
      <c r="J1062" s="3" t="s">
        <v>12</v>
      </c>
      <c r="K1062" s="3">
        <v>5</v>
      </c>
      <c r="L1062" s="2" t="s">
        <v>518</v>
      </c>
      <c r="V1062" s="10"/>
    </row>
    <row r="1063" spans="1:22" x14ac:dyDescent="0.25">
      <c r="A1063" s="3">
        <v>9430002</v>
      </c>
      <c r="B1063" s="2" t="s">
        <v>395</v>
      </c>
      <c r="D1063" s="3" t="s">
        <v>438</v>
      </c>
      <c r="E1063" s="3">
        <v>208</v>
      </c>
      <c r="F1063" s="3">
        <v>300</v>
      </c>
      <c r="G1063" s="3">
        <v>92</v>
      </c>
      <c r="J1063" s="3" t="s">
        <v>246</v>
      </c>
      <c r="K1063" s="3">
        <v>5.5</v>
      </c>
      <c r="L1063" s="2" t="s">
        <v>518</v>
      </c>
      <c r="V1063" s="10"/>
    </row>
    <row r="1064" spans="1:22" x14ac:dyDescent="0.25">
      <c r="A1064" s="3">
        <v>9430002</v>
      </c>
      <c r="B1064" s="2" t="s">
        <v>395</v>
      </c>
      <c r="D1064" s="3" t="s">
        <v>438</v>
      </c>
      <c r="E1064" s="3">
        <v>300</v>
      </c>
      <c r="F1064" s="3">
        <v>571</v>
      </c>
      <c r="G1064" s="3">
        <v>271</v>
      </c>
      <c r="J1064" s="3" t="s">
        <v>246</v>
      </c>
      <c r="K1064" s="3">
        <v>4</v>
      </c>
      <c r="L1064" s="2" t="s">
        <v>518</v>
      </c>
      <c r="V1064" s="10"/>
    </row>
    <row r="1065" spans="1:22" ht="25.5" x14ac:dyDescent="0.25">
      <c r="A1065" s="3">
        <v>9430003</v>
      </c>
      <c r="B1065" s="2" t="s">
        <v>387</v>
      </c>
      <c r="D1065" s="3" t="s">
        <v>438</v>
      </c>
      <c r="E1065" s="3">
        <v>0</v>
      </c>
      <c r="F1065" s="3">
        <v>74</v>
      </c>
      <c r="G1065" s="3">
        <v>74</v>
      </c>
      <c r="H1065" s="3">
        <v>149</v>
      </c>
      <c r="I1065" s="3">
        <v>148</v>
      </c>
      <c r="J1065" s="3" t="s">
        <v>246</v>
      </c>
      <c r="K1065" s="3">
        <v>5.5</v>
      </c>
      <c r="L1065" s="7" t="s">
        <v>599</v>
      </c>
      <c r="M1065" s="8" t="s">
        <v>1698</v>
      </c>
      <c r="N1065" s="8" t="s">
        <v>1695</v>
      </c>
      <c r="R1065" s="10">
        <v>50</v>
      </c>
      <c r="S1065" s="10">
        <f t="shared" ref="S1065" si="203">R1065*15</f>
        <v>750</v>
      </c>
      <c r="T1065" s="21">
        <v>0.1</v>
      </c>
      <c r="U1065" s="14">
        <f t="shared" si="199"/>
        <v>900</v>
      </c>
      <c r="V1065" s="10">
        <v>2023</v>
      </c>
    </row>
    <row r="1066" spans="1:22" x14ac:dyDescent="0.25">
      <c r="A1066" s="3">
        <v>9430003</v>
      </c>
      <c r="B1066" s="2" t="s">
        <v>387</v>
      </c>
      <c r="D1066" s="3" t="s">
        <v>438</v>
      </c>
      <c r="E1066" s="3">
        <v>74</v>
      </c>
      <c r="F1066" s="3">
        <v>116</v>
      </c>
      <c r="G1066" s="3">
        <v>42</v>
      </c>
      <c r="J1066" s="3" t="s">
        <v>246</v>
      </c>
      <c r="K1066" s="3">
        <v>5</v>
      </c>
      <c r="L1066" s="2" t="s">
        <v>518</v>
      </c>
      <c r="V1066" s="10"/>
    </row>
    <row r="1067" spans="1:22" x14ac:dyDescent="0.25">
      <c r="A1067" s="3">
        <v>9430003</v>
      </c>
      <c r="B1067" s="2" t="s">
        <v>387</v>
      </c>
      <c r="D1067" s="3" t="s">
        <v>438</v>
      </c>
      <c r="E1067" s="3">
        <v>116</v>
      </c>
      <c r="F1067" s="3">
        <v>149</v>
      </c>
      <c r="G1067" s="3">
        <v>33</v>
      </c>
      <c r="J1067" s="3" t="s">
        <v>246</v>
      </c>
      <c r="K1067" s="3">
        <v>8</v>
      </c>
      <c r="L1067" s="2" t="s">
        <v>518</v>
      </c>
      <c r="V1067" s="10"/>
    </row>
    <row r="1068" spans="1:22" ht="24" x14ac:dyDescent="0.25">
      <c r="A1068" s="3">
        <v>9430102</v>
      </c>
      <c r="B1068" s="2" t="s">
        <v>424</v>
      </c>
      <c r="D1068" s="3" t="s">
        <v>438</v>
      </c>
      <c r="E1068" s="3">
        <v>0</v>
      </c>
      <c r="F1068" s="3">
        <v>434</v>
      </c>
      <c r="G1068" s="3">
        <v>434</v>
      </c>
      <c r="H1068" s="3">
        <v>481</v>
      </c>
      <c r="I1068" s="13">
        <v>481</v>
      </c>
      <c r="J1068" s="3" t="s">
        <v>12</v>
      </c>
      <c r="K1068" s="3">
        <v>3.1</v>
      </c>
      <c r="L1068" s="7" t="s">
        <v>600</v>
      </c>
      <c r="V1068" s="10"/>
    </row>
    <row r="1069" spans="1:22" ht="25.5" x14ac:dyDescent="0.25">
      <c r="A1069" s="3">
        <v>9430102</v>
      </c>
      <c r="B1069" s="2" t="s">
        <v>424</v>
      </c>
      <c r="D1069" s="3" t="s">
        <v>438</v>
      </c>
      <c r="E1069" s="3">
        <v>434</v>
      </c>
      <c r="F1069" s="3">
        <v>481</v>
      </c>
      <c r="G1069" s="3">
        <v>47</v>
      </c>
      <c r="I1069" s="5"/>
      <c r="J1069" s="3" t="s">
        <v>12</v>
      </c>
      <c r="K1069" s="3">
        <v>3.3</v>
      </c>
      <c r="L1069" s="2" t="s">
        <v>518</v>
      </c>
      <c r="M1069" s="8" t="s">
        <v>1697</v>
      </c>
      <c r="N1069" s="8" t="s">
        <v>1696</v>
      </c>
      <c r="V1069" s="10"/>
    </row>
    <row r="1070" spans="1:22" ht="24" x14ac:dyDescent="0.25">
      <c r="A1070" s="3">
        <v>9430103</v>
      </c>
      <c r="B1070" s="2" t="s">
        <v>425</v>
      </c>
      <c r="D1070" s="3" t="s">
        <v>438</v>
      </c>
      <c r="E1070" s="3">
        <v>0</v>
      </c>
      <c r="F1070" s="3">
        <v>158</v>
      </c>
      <c r="G1070" s="3">
        <v>158</v>
      </c>
      <c r="H1070" s="3">
        <v>158</v>
      </c>
      <c r="I1070" s="3">
        <v>158</v>
      </c>
      <c r="J1070" s="3" t="s">
        <v>12</v>
      </c>
      <c r="K1070" s="3">
        <v>5</v>
      </c>
      <c r="L1070" s="7" t="s">
        <v>601</v>
      </c>
      <c r="M1070" s="8" t="s">
        <v>1700</v>
      </c>
      <c r="N1070" s="8" t="s">
        <v>1196</v>
      </c>
      <c r="V1070" s="10"/>
    </row>
    <row r="1071" spans="1:22" ht="36" x14ac:dyDescent="0.25">
      <c r="A1071" s="3">
        <v>9430104</v>
      </c>
      <c r="B1071" s="2" t="s">
        <v>426</v>
      </c>
      <c r="C1071" s="3" t="s">
        <v>602</v>
      </c>
      <c r="D1071" s="3" t="s">
        <v>438</v>
      </c>
      <c r="E1071" s="3">
        <v>0</v>
      </c>
      <c r="F1071" s="3">
        <v>450</v>
      </c>
      <c r="G1071" s="3">
        <v>450</v>
      </c>
      <c r="H1071" s="3">
        <v>974</v>
      </c>
      <c r="I1071" s="5">
        <v>961</v>
      </c>
      <c r="J1071" s="3" t="s">
        <v>12</v>
      </c>
      <c r="K1071" s="3">
        <v>6</v>
      </c>
      <c r="L1071" s="7" t="s">
        <v>603</v>
      </c>
      <c r="M1071" s="8" t="s">
        <v>1233</v>
      </c>
      <c r="N1071" s="8" t="s">
        <v>1247</v>
      </c>
      <c r="O1071" s="10">
        <v>150</v>
      </c>
      <c r="P1071" s="10">
        <v>5</v>
      </c>
      <c r="Q1071" s="10">
        <v>4</v>
      </c>
      <c r="T1071" s="21">
        <v>0.1</v>
      </c>
      <c r="U1071" s="14">
        <f t="shared" si="199"/>
        <v>3300</v>
      </c>
      <c r="V1071" s="10">
        <v>2021</v>
      </c>
    </row>
    <row r="1072" spans="1:22" x14ac:dyDescent="0.25">
      <c r="A1072" s="3">
        <v>9430104</v>
      </c>
      <c r="B1072" s="2" t="s">
        <v>426</v>
      </c>
      <c r="D1072" s="3" t="s">
        <v>438</v>
      </c>
      <c r="E1072" s="3">
        <v>450</v>
      </c>
      <c r="F1072" s="3">
        <v>580</v>
      </c>
      <c r="G1072" s="3">
        <v>130</v>
      </c>
      <c r="J1072" s="3" t="s">
        <v>12</v>
      </c>
      <c r="K1072" s="3">
        <v>5</v>
      </c>
      <c r="L1072" s="2" t="s">
        <v>518</v>
      </c>
      <c r="V1072" s="10"/>
    </row>
    <row r="1073" spans="1:23" x14ac:dyDescent="0.25">
      <c r="A1073" s="3">
        <v>9430104</v>
      </c>
      <c r="B1073" s="2" t="s">
        <v>426</v>
      </c>
      <c r="D1073" s="3" t="s">
        <v>438</v>
      </c>
      <c r="E1073" s="3">
        <v>580</v>
      </c>
      <c r="F1073" s="3">
        <v>974</v>
      </c>
      <c r="G1073" s="3">
        <v>394</v>
      </c>
      <c r="I1073" s="5"/>
      <c r="J1073" s="3" t="s">
        <v>12</v>
      </c>
      <c r="K1073" s="3">
        <v>4.5</v>
      </c>
      <c r="L1073" s="2" t="s">
        <v>518</v>
      </c>
      <c r="V1073" s="10"/>
    </row>
    <row r="1074" spans="1:23" ht="24" x14ac:dyDescent="0.25">
      <c r="A1074" s="3">
        <v>9430105</v>
      </c>
      <c r="B1074" s="2" t="s">
        <v>427</v>
      </c>
      <c r="C1074" s="3" t="s">
        <v>604</v>
      </c>
      <c r="D1074" s="3" t="s">
        <v>438</v>
      </c>
      <c r="E1074" s="3">
        <v>0</v>
      </c>
      <c r="F1074" s="3">
        <v>1400</v>
      </c>
      <c r="G1074" s="3">
        <v>1400</v>
      </c>
      <c r="H1074" s="3">
        <v>1400</v>
      </c>
      <c r="I1074" s="13">
        <v>1400</v>
      </c>
      <c r="J1074" s="3" t="s">
        <v>12</v>
      </c>
      <c r="K1074" s="3">
        <v>5</v>
      </c>
      <c r="L1074" s="7" t="s">
        <v>605</v>
      </c>
      <c r="M1074" s="8" t="s">
        <v>1701</v>
      </c>
      <c r="N1074" s="8" t="s">
        <v>1196</v>
      </c>
      <c r="V1074" s="10"/>
    </row>
    <row r="1075" spans="1:23" x14ac:dyDescent="0.25">
      <c r="A1075" s="3">
        <v>9430106</v>
      </c>
      <c r="B1075" s="2" t="s">
        <v>428</v>
      </c>
      <c r="D1075" s="3" t="s">
        <v>438</v>
      </c>
      <c r="E1075" s="3">
        <v>0</v>
      </c>
      <c r="F1075" s="3">
        <v>562</v>
      </c>
      <c r="G1075" s="3">
        <v>562</v>
      </c>
      <c r="H1075" s="3">
        <v>2226</v>
      </c>
      <c r="I1075" s="3">
        <v>2226</v>
      </c>
      <c r="J1075" s="3" t="s">
        <v>246</v>
      </c>
      <c r="K1075" s="3">
        <v>4</v>
      </c>
      <c r="L1075" s="2" t="s">
        <v>606</v>
      </c>
      <c r="M1075" s="8" t="s">
        <v>1702</v>
      </c>
      <c r="N1075" s="8" t="s">
        <v>1695</v>
      </c>
      <c r="R1075" s="10">
        <v>30</v>
      </c>
      <c r="S1075" s="10">
        <f t="shared" ref="S1075" si="204">R1075*15</f>
        <v>450</v>
      </c>
      <c r="T1075" s="21">
        <v>0.1</v>
      </c>
      <c r="U1075" s="14">
        <f t="shared" si="199"/>
        <v>500</v>
      </c>
      <c r="V1075" s="10">
        <v>2020</v>
      </c>
    </row>
    <row r="1076" spans="1:23" x14ac:dyDescent="0.25">
      <c r="A1076" s="3">
        <v>9430106</v>
      </c>
      <c r="B1076" s="2" t="s">
        <v>428</v>
      </c>
      <c r="D1076" s="3" t="s">
        <v>438</v>
      </c>
      <c r="E1076" s="3">
        <v>562</v>
      </c>
      <c r="F1076" s="3">
        <v>797</v>
      </c>
      <c r="G1076" s="3">
        <v>235</v>
      </c>
      <c r="J1076" s="3" t="s">
        <v>12</v>
      </c>
      <c r="K1076" s="3">
        <v>5.5</v>
      </c>
      <c r="L1076" s="2" t="s">
        <v>518</v>
      </c>
      <c r="M1076" s="8" t="s">
        <v>1865</v>
      </c>
      <c r="N1076" s="17" t="s">
        <v>1864</v>
      </c>
      <c r="O1076" s="22">
        <v>255</v>
      </c>
      <c r="P1076" s="22">
        <v>4</v>
      </c>
      <c r="Q1076" s="22">
        <v>15</v>
      </c>
      <c r="T1076" s="21">
        <v>0.1</v>
      </c>
      <c r="U1076" s="14">
        <f t="shared" si="199"/>
        <v>16900</v>
      </c>
      <c r="V1076" s="10">
        <v>2023</v>
      </c>
    </row>
    <row r="1077" spans="1:23" x14ac:dyDescent="0.25">
      <c r="A1077" s="3">
        <v>9430106</v>
      </c>
      <c r="B1077" s="2" t="s">
        <v>428</v>
      </c>
      <c r="D1077" s="3" t="s">
        <v>438</v>
      </c>
      <c r="E1077" s="3">
        <v>797</v>
      </c>
      <c r="F1077" s="3">
        <v>1000</v>
      </c>
      <c r="G1077" s="3">
        <v>203</v>
      </c>
      <c r="J1077" s="3" t="s">
        <v>12</v>
      </c>
      <c r="K1077" s="3">
        <v>4.5</v>
      </c>
      <c r="L1077" s="2" t="s">
        <v>518</v>
      </c>
      <c r="M1077" s="8" t="s">
        <v>1703</v>
      </c>
      <c r="N1077" s="8" t="s">
        <v>1247</v>
      </c>
      <c r="O1077" s="10">
        <v>50</v>
      </c>
      <c r="P1077" s="10">
        <v>4</v>
      </c>
      <c r="Q1077" s="10">
        <v>4</v>
      </c>
      <c r="T1077" s="21">
        <v>0.1</v>
      </c>
      <c r="U1077" s="14">
        <f t="shared" si="199"/>
        <v>900</v>
      </c>
      <c r="V1077" s="10">
        <v>2020</v>
      </c>
    </row>
    <row r="1078" spans="1:23" x14ac:dyDescent="0.25">
      <c r="A1078" s="3">
        <v>9430106</v>
      </c>
      <c r="B1078" s="2" t="s">
        <v>428</v>
      </c>
      <c r="D1078" s="3" t="s">
        <v>438</v>
      </c>
      <c r="E1078" s="3">
        <v>1000</v>
      </c>
      <c r="F1078" s="3">
        <v>2226</v>
      </c>
      <c r="G1078" s="3">
        <v>1226</v>
      </c>
      <c r="J1078" s="3" t="s">
        <v>12</v>
      </c>
      <c r="K1078" s="3">
        <v>5</v>
      </c>
      <c r="L1078" s="2" t="s">
        <v>518</v>
      </c>
      <c r="V1078" s="10"/>
    </row>
    <row r="1079" spans="1:23" x14ac:dyDescent="0.25">
      <c r="A1079" s="3">
        <v>9430107</v>
      </c>
      <c r="B1079" s="2" t="s">
        <v>429</v>
      </c>
      <c r="D1079" s="3" t="s">
        <v>438</v>
      </c>
      <c r="E1079" s="3">
        <v>0</v>
      </c>
      <c r="F1079" s="3">
        <v>454</v>
      </c>
      <c r="G1079" s="3">
        <v>454</v>
      </c>
      <c r="H1079" s="3">
        <v>558</v>
      </c>
      <c r="I1079" s="3">
        <v>557</v>
      </c>
      <c r="J1079" s="3" t="s">
        <v>820</v>
      </c>
      <c r="K1079" s="3">
        <v>5</v>
      </c>
      <c r="L1079" s="2" t="s">
        <v>607</v>
      </c>
      <c r="M1079" s="8" t="s">
        <v>1704</v>
      </c>
      <c r="N1079" s="8" t="s">
        <v>1196</v>
      </c>
      <c r="V1079" s="10"/>
    </row>
    <row r="1080" spans="1:23" x14ac:dyDescent="0.25">
      <c r="A1080" s="3">
        <v>9430107</v>
      </c>
      <c r="B1080" s="2" t="s">
        <v>429</v>
      </c>
      <c r="D1080" s="3" t="s">
        <v>438</v>
      </c>
      <c r="E1080" s="3">
        <v>454</v>
      </c>
      <c r="F1080" s="3">
        <v>558</v>
      </c>
      <c r="G1080" s="3">
        <v>104</v>
      </c>
      <c r="J1080" s="3" t="s">
        <v>12</v>
      </c>
      <c r="K1080" s="3">
        <v>6</v>
      </c>
      <c r="L1080" s="2" t="s">
        <v>518</v>
      </c>
      <c r="V1080" s="10"/>
    </row>
    <row r="1081" spans="1:23" ht="25.5" x14ac:dyDescent="0.25">
      <c r="A1081" s="3">
        <v>9430108</v>
      </c>
      <c r="B1081" s="2" t="s">
        <v>430</v>
      </c>
      <c r="D1081" s="3" t="s">
        <v>438</v>
      </c>
      <c r="E1081" s="3">
        <v>0</v>
      </c>
      <c r="F1081" s="3">
        <v>25</v>
      </c>
      <c r="G1081" s="3">
        <v>25</v>
      </c>
      <c r="H1081" s="3">
        <v>260</v>
      </c>
      <c r="I1081" s="3">
        <v>260</v>
      </c>
      <c r="J1081" s="3" t="s">
        <v>246</v>
      </c>
      <c r="K1081" s="3">
        <v>8</v>
      </c>
      <c r="L1081" s="2" t="s">
        <v>608</v>
      </c>
      <c r="M1081" s="8" t="s">
        <v>1862</v>
      </c>
      <c r="N1081" s="17" t="s">
        <v>1863</v>
      </c>
      <c r="O1081" s="10">
        <v>100</v>
      </c>
      <c r="P1081" s="10">
        <v>5</v>
      </c>
      <c r="Q1081" s="10">
        <v>15</v>
      </c>
      <c r="T1081" s="21">
        <v>0.1</v>
      </c>
      <c r="U1081" s="14">
        <f t="shared" si="199"/>
        <v>8300</v>
      </c>
      <c r="V1081" s="10">
        <v>2022</v>
      </c>
    </row>
    <row r="1082" spans="1:23" x14ac:dyDescent="0.25">
      <c r="A1082" s="3">
        <v>9430108</v>
      </c>
      <c r="B1082" s="2" t="s">
        <v>430</v>
      </c>
      <c r="D1082" s="3" t="s">
        <v>438</v>
      </c>
      <c r="E1082" s="3">
        <v>25</v>
      </c>
      <c r="F1082" s="3">
        <v>102</v>
      </c>
      <c r="G1082" s="3">
        <v>77</v>
      </c>
      <c r="J1082" s="3" t="s">
        <v>12</v>
      </c>
      <c r="K1082" s="3">
        <v>7</v>
      </c>
      <c r="L1082" s="2" t="s">
        <v>518</v>
      </c>
      <c r="V1082" s="10"/>
    </row>
    <row r="1083" spans="1:23" x14ac:dyDescent="0.25">
      <c r="A1083" s="3">
        <v>9430108</v>
      </c>
      <c r="B1083" s="2" t="s">
        <v>430</v>
      </c>
      <c r="D1083" s="3" t="s">
        <v>438</v>
      </c>
      <c r="E1083" s="3">
        <v>102</v>
      </c>
      <c r="F1083" s="3">
        <v>202</v>
      </c>
      <c r="G1083" s="3">
        <v>100</v>
      </c>
      <c r="J1083" s="3" t="s">
        <v>12</v>
      </c>
      <c r="K1083" s="3">
        <v>6.5</v>
      </c>
      <c r="L1083" s="2" t="s">
        <v>518</v>
      </c>
      <c r="V1083" s="10"/>
    </row>
    <row r="1084" spans="1:23" x14ac:dyDescent="0.25">
      <c r="A1084" s="3">
        <v>9430108</v>
      </c>
      <c r="B1084" s="2" t="s">
        <v>430</v>
      </c>
      <c r="D1084" s="3" t="s">
        <v>438</v>
      </c>
      <c r="E1084" s="3">
        <v>202</v>
      </c>
      <c r="F1084" s="3">
        <v>260</v>
      </c>
      <c r="G1084" s="3">
        <v>58</v>
      </c>
      <c r="J1084" s="3" t="s">
        <v>12</v>
      </c>
      <c r="K1084" s="3">
        <v>5</v>
      </c>
      <c r="L1084" s="2" t="s">
        <v>518</v>
      </c>
      <c r="V1084" s="10"/>
    </row>
    <row r="1085" spans="1:23" s="1" customFormat="1" ht="24" x14ac:dyDescent="0.25">
      <c r="A1085" s="5">
        <v>9430109</v>
      </c>
      <c r="B1085" s="4" t="s">
        <v>609</v>
      </c>
      <c r="C1085" s="5" t="s">
        <v>610</v>
      </c>
      <c r="D1085" s="5"/>
      <c r="E1085" s="5"/>
      <c r="F1085" s="5"/>
      <c r="G1085" s="5"/>
      <c r="H1085" s="5">
        <v>0</v>
      </c>
      <c r="I1085" s="5">
        <v>1606</v>
      </c>
      <c r="J1085" s="5" t="s">
        <v>12</v>
      </c>
      <c r="K1085" s="5"/>
      <c r="L1085" s="4" t="s">
        <v>1861</v>
      </c>
      <c r="M1085" s="9" t="s">
        <v>1705</v>
      </c>
      <c r="N1085" s="9" t="s">
        <v>1196</v>
      </c>
      <c r="O1085" s="11"/>
      <c r="P1085" s="11"/>
      <c r="Q1085" s="11"/>
      <c r="R1085" s="11"/>
      <c r="S1085" s="11"/>
      <c r="T1085" s="21"/>
      <c r="U1085" s="14"/>
      <c r="V1085" s="11"/>
      <c r="W1085" s="11"/>
    </row>
    <row r="1086" spans="1:23" x14ac:dyDescent="0.25">
      <c r="A1086" s="3">
        <v>9430110</v>
      </c>
      <c r="B1086" s="2" t="s">
        <v>431</v>
      </c>
      <c r="D1086" s="3" t="s">
        <v>438</v>
      </c>
      <c r="E1086" s="3">
        <v>0</v>
      </c>
      <c r="F1086" s="3">
        <v>333</v>
      </c>
      <c r="G1086" s="3">
        <v>333</v>
      </c>
      <c r="H1086" s="3">
        <v>333</v>
      </c>
      <c r="I1086" s="3">
        <v>333</v>
      </c>
      <c r="J1086" s="3" t="s">
        <v>12</v>
      </c>
      <c r="K1086" s="3">
        <v>5</v>
      </c>
      <c r="L1086" s="2" t="s">
        <v>598</v>
      </c>
      <c r="M1086" s="8" t="s">
        <v>1350</v>
      </c>
      <c r="N1086" s="8" t="s">
        <v>1196</v>
      </c>
      <c r="V1086" s="10"/>
    </row>
    <row r="1087" spans="1:23" ht="24" x14ac:dyDescent="0.25">
      <c r="A1087" s="3">
        <v>9430111</v>
      </c>
      <c r="B1087" s="2" t="s">
        <v>432</v>
      </c>
      <c r="D1087" s="3" t="s">
        <v>438</v>
      </c>
      <c r="E1087" s="3">
        <v>0</v>
      </c>
      <c r="F1087" s="3">
        <v>140</v>
      </c>
      <c r="G1087" s="3">
        <v>140</v>
      </c>
      <c r="H1087" s="3">
        <v>140</v>
      </c>
      <c r="I1087" s="3">
        <v>140</v>
      </c>
      <c r="J1087" s="3" t="s">
        <v>12</v>
      </c>
      <c r="K1087" s="3">
        <v>2.5</v>
      </c>
      <c r="L1087" s="2" t="s">
        <v>614</v>
      </c>
      <c r="M1087" s="8" t="s">
        <v>1234</v>
      </c>
      <c r="N1087" s="8" t="s">
        <v>1247</v>
      </c>
      <c r="O1087" s="10">
        <v>80</v>
      </c>
      <c r="P1087" s="10">
        <v>3</v>
      </c>
      <c r="Q1087" s="10">
        <v>4</v>
      </c>
      <c r="T1087" s="21">
        <v>0.1</v>
      </c>
      <c r="U1087" s="14">
        <f t="shared" si="199"/>
        <v>1100</v>
      </c>
      <c r="V1087" s="10">
        <v>2023</v>
      </c>
    </row>
    <row r="1088" spans="1:23" s="1" customFormat="1" x14ac:dyDescent="0.25">
      <c r="A1088" s="5">
        <v>9430112</v>
      </c>
      <c r="B1088" s="4" t="s">
        <v>611</v>
      </c>
      <c r="C1088" s="5"/>
      <c r="D1088" s="5" t="s">
        <v>438</v>
      </c>
      <c r="E1088" s="5"/>
      <c r="F1088" s="5"/>
      <c r="G1088" s="5"/>
      <c r="H1088" s="5">
        <v>0</v>
      </c>
      <c r="I1088" s="5">
        <v>2700</v>
      </c>
      <c r="J1088" s="5" t="s">
        <v>14</v>
      </c>
      <c r="K1088" s="5"/>
      <c r="L1088" s="4" t="s">
        <v>612</v>
      </c>
      <c r="M1088" s="9" t="s">
        <v>1706</v>
      </c>
      <c r="N1088" s="9" t="s">
        <v>1196</v>
      </c>
      <c r="O1088" s="11"/>
      <c r="P1088" s="11"/>
      <c r="Q1088" s="11"/>
      <c r="R1088" s="11"/>
      <c r="S1088" s="11"/>
      <c r="T1088" s="21"/>
      <c r="U1088" s="14"/>
      <c r="V1088" s="11"/>
      <c r="W1088" s="11"/>
    </row>
    <row r="1089" spans="1:23" x14ac:dyDescent="0.25">
      <c r="A1089" s="3">
        <v>9430113</v>
      </c>
      <c r="B1089" s="2" t="s">
        <v>433</v>
      </c>
      <c r="D1089" s="3" t="s">
        <v>438</v>
      </c>
      <c r="E1089" s="3">
        <v>0</v>
      </c>
      <c r="F1089" s="3">
        <v>552</v>
      </c>
      <c r="G1089" s="3">
        <v>552</v>
      </c>
      <c r="H1089" s="3">
        <v>552</v>
      </c>
      <c r="I1089" s="5">
        <v>552</v>
      </c>
      <c r="J1089" s="3" t="s">
        <v>12</v>
      </c>
      <c r="K1089" s="3">
        <v>5</v>
      </c>
      <c r="L1089" s="7" t="s">
        <v>613</v>
      </c>
      <c r="M1089" s="8" t="s">
        <v>1232</v>
      </c>
      <c r="N1089" s="8" t="s">
        <v>1196</v>
      </c>
      <c r="V1089" s="10"/>
    </row>
    <row r="1090" spans="1:23" ht="25.5" x14ac:dyDescent="0.25">
      <c r="A1090" s="3">
        <v>9430114</v>
      </c>
      <c r="B1090" s="2" t="s">
        <v>296</v>
      </c>
      <c r="D1090" s="3" t="s">
        <v>438</v>
      </c>
      <c r="E1090" s="3">
        <v>0</v>
      </c>
      <c r="F1090" s="3">
        <v>300</v>
      </c>
      <c r="G1090" s="3">
        <v>300</v>
      </c>
      <c r="H1090" s="3">
        <v>300</v>
      </c>
      <c r="I1090" s="3">
        <v>300</v>
      </c>
      <c r="J1090" s="3" t="s">
        <v>12</v>
      </c>
      <c r="K1090" s="3">
        <v>4</v>
      </c>
      <c r="L1090" s="7" t="s">
        <v>615</v>
      </c>
      <c r="M1090" s="8" t="s">
        <v>1806</v>
      </c>
      <c r="N1090" s="8" t="s">
        <v>1707</v>
      </c>
      <c r="R1090" s="10">
        <v>30</v>
      </c>
      <c r="S1090" s="10">
        <f t="shared" ref="S1090" si="205">R1090*15</f>
        <v>450</v>
      </c>
      <c r="T1090" s="21">
        <v>0.1</v>
      </c>
      <c r="U1090" s="14">
        <f t="shared" si="199"/>
        <v>500</v>
      </c>
      <c r="V1090" s="10">
        <v>2022</v>
      </c>
    </row>
    <row r="1091" spans="1:23" ht="36" x14ac:dyDescent="0.25">
      <c r="A1091" s="3">
        <v>9430115</v>
      </c>
      <c r="B1091" s="2" t="s">
        <v>434</v>
      </c>
      <c r="C1091" s="3" t="s">
        <v>616</v>
      </c>
      <c r="D1091" s="3" t="s">
        <v>438</v>
      </c>
      <c r="E1091" s="3">
        <v>3474</v>
      </c>
      <c r="F1091" s="3">
        <v>4274</v>
      </c>
      <c r="G1091" s="3">
        <v>800</v>
      </c>
      <c r="H1091" s="3">
        <v>800</v>
      </c>
      <c r="I1091" s="13">
        <v>800</v>
      </c>
      <c r="J1091" s="3" t="s">
        <v>14</v>
      </c>
      <c r="K1091" s="3">
        <v>3.8</v>
      </c>
      <c r="L1091" s="7" t="s">
        <v>1750</v>
      </c>
      <c r="M1091" s="8" t="s">
        <v>1708</v>
      </c>
      <c r="N1091" s="8" t="s">
        <v>1196</v>
      </c>
      <c r="V1091" s="10"/>
    </row>
    <row r="1092" spans="1:23" s="1" customFormat="1" x14ac:dyDescent="0.25">
      <c r="A1092" s="5">
        <v>9430116</v>
      </c>
      <c r="B1092" s="4" t="s">
        <v>617</v>
      </c>
      <c r="C1092" s="5"/>
      <c r="D1092" s="5"/>
      <c r="E1092" s="5"/>
      <c r="F1092" s="5"/>
      <c r="G1092" s="5"/>
      <c r="H1092" s="5">
        <v>0</v>
      </c>
      <c r="I1092" s="5">
        <v>1046</v>
      </c>
      <c r="J1092" s="5"/>
      <c r="K1092" s="5"/>
      <c r="L1092" s="4" t="s">
        <v>625</v>
      </c>
      <c r="M1092" s="9" t="s">
        <v>1709</v>
      </c>
      <c r="N1092" s="9" t="s">
        <v>1196</v>
      </c>
      <c r="O1092" s="11"/>
      <c r="P1092" s="11"/>
      <c r="Q1092" s="11"/>
      <c r="R1092" s="11"/>
      <c r="S1092" s="11"/>
      <c r="T1092" s="21"/>
      <c r="U1092" s="14"/>
      <c r="V1092" s="11"/>
      <c r="W1092" s="11"/>
    </row>
    <row r="1093" spans="1:23" x14ac:dyDescent="0.25">
      <c r="A1093" s="3">
        <v>9430117</v>
      </c>
      <c r="B1093" s="2" t="s">
        <v>435</v>
      </c>
      <c r="D1093" s="3" t="s">
        <v>438</v>
      </c>
      <c r="E1093" s="3">
        <v>0</v>
      </c>
      <c r="F1093" s="3">
        <v>500</v>
      </c>
      <c r="G1093" s="3">
        <v>500</v>
      </c>
      <c r="H1093" s="3">
        <v>500</v>
      </c>
      <c r="I1093" s="3">
        <v>500</v>
      </c>
      <c r="J1093" s="3" t="s">
        <v>12</v>
      </c>
      <c r="K1093" s="3">
        <v>4</v>
      </c>
      <c r="L1093" s="7" t="s">
        <v>618</v>
      </c>
      <c r="M1093" s="8" t="s">
        <v>1699</v>
      </c>
      <c r="N1093" s="8" t="s">
        <v>1247</v>
      </c>
      <c r="O1093" s="10">
        <v>200</v>
      </c>
      <c r="P1093" s="10">
        <v>3.5</v>
      </c>
      <c r="Q1093" s="10">
        <v>4</v>
      </c>
      <c r="T1093" s="21">
        <v>0.1</v>
      </c>
      <c r="U1093" s="14">
        <f t="shared" si="199"/>
        <v>3100</v>
      </c>
      <c r="V1093" s="10">
        <v>2022</v>
      </c>
    </row>
    <row r="1094" spans="1:23" ht="25.5" x14ac:dyDescent="0.25">
      <c r="A1094" s="3">
        <v>9430711</v>
      </c>
      <c r="B1094" s="2" t="s">
        <v>436</v>
      </c>
      <c r="D1094" s="3" t="s">
        <v>438</v>
      </c>
      <c r="E1094" s="3">
        <v>0</v>
      </c>
      <c r="F1094" s="3">
        <v>210</v>
      </c>
      <c r="G1094" s="3">
        <v>210</v>
      </c>
      <c r="H1094" s="3">
        <v>1004</v>
      </c>
      <c r="I1094" s="3">
        <v>1004</v>
      </c>
      <c r="J1094" s="3" t="s">
        <v>12</v>
      </c>
      <c r="K1094" s="3">
        <v>8</v>
      </c>
      <c r="L1094" s="7" t="s">
        <v>1751</v>
      </c>
      <c r="M1094" s="8" t="s">
        <v>1710</v>
      </c>
      <c r="N1094" s="8" t="s">
        <v>1196</v>
      </c>
      <c r="V1094" s="10"/>
    </row>
    <row r="1095" spans="1:23" x14ac:dyDescent="0.25">
      <c r="A1095" s="3">
        <v>9430711</v>
      </c>
      <c r="B1095" s="2" t="s">
        <v>436</v>
      </c>
      <c r="D1095" s="3" t="s">
        <v>438</v>
      </c>
      <c r="E1095" s="3">
        <v>210</v>
      </c>
      <c r="F1095" s="3">
        <v>1004</v>
      </c>
      <c r="G1095" s="3">
        <v>794</v>
      </c>
      <c r="J1095" s="3" t="s">
        <v>12</v>
      </c>
      <c r="K1095" s="3">
        <v>7</v>
      </c>
      <c r="L1095" s="2" t="s">
        <v>518</v>
      </c>
      <c r="V1095" s="10"/>
    </row>
    <row r="1096" spans="1:23" s="1" customFormat="1" ht="24" x14ac:dyDescent="0.25">
      <c r="A1096" s="5">
        <v>9437112</v>
      </c>
      <c r="B1096" s="4" t="s">
        <v>621</v>
      </c>
      <c r="C1096" s="5"/>
      <c r="D1096" s="5" t="s">
        <v>438</v>
      </c>
      <c r="E1096" s="5"/>
      <c r="F1096" s="5"/>
      <c r="G1096" s="5"/>
      <c r="H1096" s="5">
        <v>0</v>
      </c>
      <c r="I1096" s="5">
        <v>6103</v>
      </c>
      <c r="J1096" s="5" t="s">
        <v>12</v>
      </c>
      <c r="K1096" s="5"/>
      <c r="L1096" s="4" t="s">
        <v>622</v>
      </c>
      <c r="M1096" s="9" t="s">
        <v>1711</v>
      </c>
      <c r="N1096" s="9" t="s">
        <v>1196</v>
      </c>
      <c r="O1096" s="11"/>
      <c r="P1096" s="11"/>
      <c r="Q1096" s="11"/>
      <c r="R1096" s="11"/>
      <c r="S1096" s="11"/>
      <c r="T1096" s="21"/>
      <c r="U1096" s="14"/>
      <c r="V1096" s="11"/>
      <c r="W1096" s="11"/>
    </row>
    <row r="1097" spans="1:23" s="1" customFormat="1" x14ac:dyDescent="0.25">
      <c r="A1097" s="5">
        <v>9437113</v>
      </c>
      <c r="B1097" s="4" t="s">
        <v>619</v>
      </c>
      <c r="C1097" s="5"/>
      <c r="D1097" s="5" t="s">
        <v>438</v>
      </c>
      <c r="E1097" s="5"/>
      <c r="F1097" s="5"/>
      <c r="G1097" s="5"/>
      <c r="H1097" s="5">
        <v>0</v>
      </c>
      <c r="I1097" s="5">
        <v>733</v>
      </c>
      <c r="J1097" s="5" t="s">
        <v>12</v>
      </c>
      <c r="K1097" s="5"/>
      <c r="L1097" s="4" t="s">
        <v>620</v>
      </c>
      <c r="M1097" s="9" t="s">
        <v>1712</v>
      </c>
      <c r="N1097" s="9" t="s">
        <v>1196</v>
      </c>
      <c r="O1097" s="11"/>
      <c r="P1097" s="11"/>
      <c r="Q1097" s="11"/>
      <c r="R1097" s="11"/>
      <c r="S1097" s="11"/>
      <c r="T1097" s="21"/>
      <c r="U1097" s="14"/>
      <c r="V1097" s="11"/>
      <c r="W1097" s="11"/>
    </row>
    <row r="1098" spans="1:23" s="1" customFormat="1" ht="24" x14ac:dyDescent="0.25">
      <c r="A1098" s="5">
        <v>7240125</v>
      </c>
      <c r="B1098" s="4" t="s">
        <v>624</v>
      </c>
      <c r="C1098" s="5"/>
      <c r="D1098" s="5" t="s">
        <v>438</v>
      </c>
      <c r="E1098" s="5"/>
      <c r="F1098" s="5"/>
      <c r="G1098" s="5"/>
      <c r="H1098" s="5">
        <v>0</v>
      </c>
      <c r="I1098" s="5">
        <v>5077</v>
      </c>
      <c r="J1098" s="5" t="s">
        <v>12</v>
      </c>
      <c r="K1098" s="5"/>
      <c r="L1098" s="4" t="s">
        <v>623</v>
      </c>
      <c r="M1098" s="9" t="s">
        <v>1713</v>
      </c>
      <c r="N1098" s="9" t="s">
        <v>1196</v>
      </c>
      <c r="O1098" s="11"/>
      <c r="P1098" s="11"/>
      <c r="Q1098" s="11"/>
      <c r="R1098" s="11"/>
      <c r="S1098" s="11"/>
      <c r="T1098" s="21"/>
      <c r="U1098" s="14"/>
      <c r="V1098" s="11"/>
      <c r="W1098" s="11"/>
    </row>
    <row r="1099" spans="1:23" x14ac:dyDescent="0.25">
      <c r="D1099" s="3" t="s">
        <v>438</v>
      </c>
      <c r="N1099" s="19" t="s">
        <v>1456</v>
      </c>
      <c r="U1099" s="14">
        <f>SUBTOTAL(9,U2:U1098)</f>
        <v>5977600</v>
      </c>
      <c r="V1099" s="10"/>
    </row>
    <row r="1100" spans="1:23" ht="16.5" customHeight="1" x14ac:dyDescent="0.25">
      <c r="D1100" s="3" t="s">
        <v>438</v>
      </c>
      <c r="U1100" s="14">
        <f>SUBTOTAL(9,U2:U1098)</f>
        <v>5977600</v>
      </c>
      <c r="V1100" s="10">
        <v>2020</v>
      </c>
    </row>
    <row r="1101" spans="1:23" ht="13.5" customHeight="1" x14ac:dyDescent="0.25">
      <c r="D1101" s="3" t="s">
        <v>438</v>
      </c>
      <c r="U1101" s="14">
        <f>SUBTOTAL(9,U2:U1098)</f>
        <v>5977600</v>
      </c>
      <c r="V1101" s="10">
        <v>2021</v>
      </c>
    </row>
    <row r="1102" spans="1:23" ht="13.5" customHeight="1" x14ac:dyDescent="0.25">
      <c r="D1102" s="3" t="s">
        <v>438</v>
      </c>
      <c r="U1102" s="14">
        <f>SUBTOTAL(9,U2:U1098)</f>
        <v>5977600</v>
      </c>
      <c r="V1102" s="10">
        <v>2022</v>
      </c>
    </row>
    <row r="1103" spans="1:23" ht="15" customHeight="1" x14ac:dyDescent="0.25">
      <c r="D1103" s="3" t="s">
        <v>438</v>
      </c>
      <c r="U1103" s="14">
        <f>SUBTOTAL(9,U2:U1098)</f>
        <v>5977600</v>
      </c>
      <c r="V1103" s="20">
        <v>2023</v>
      </c>
    </row>
    <row r="1104" spans="1:23" x14ac:dyDescent="0.25">
      <c r="D1104" s="3" t="s">
        <v>438</v>
      </c>
      <c r="U1104" s="14">
        <f>SUBTOTAL(9,U2:U1098)</f>
        <v>5977600</v>
      </c>
      <c r="V1104" s="20">
        <v>2024</v>
      </c>
    </row>
  </sheetData>
  <autoFilter ref="A1:W1099"/>
  <pageMargins left="0.35433070866141736" right="0.15748031496062992" top="0.47244094488188981" bottom="0.39370078740157483" header="0.31496062992125984" footer="0.19685039370078741"/>
  <pageSetup orientation="landscape" r:id="rId1"/>
  <headerFooter>
    <oddFooter>&amp;L&amp;9&amp;F&amp;C&amp;9Leht &amp;P, lehti &amp;N&amp;R&amp;9&amp;A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1</vt:i4>
      </vt:variant>
    </vt:vector>
  </HeadingPairs>
  <TitlesOfParts>
    <vt:vector size="2" baseType="lpstr">
      <vt:lpstr>Valga valla teed</vt:lpstr>
      <vt:lpstr>'Valga valla teed'!Prinditiitlid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Inna Valt</dc:creator>
  <cp:lastModifiedBy>Kalle</cp:lastModifiedBy>
  <cp:lastPrinted>2019-06-06T05:17:13Z</cp:lastPrinted>
  <dcterms:created xsi:type="dcterms:W3CDTF">2018-08-29T08:27:50Z</dcterms:created>
  <dcterms:modified xsi:type="dcterms:W3CDTF">2019-08-16T12:48:43Z</dcterms:modified>
</cp:coreProperties>
</file>